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D118" i="1" l="1"/>
  <c r="D99" i="1"/>
  <c r="D10" i="1"/>
  <c r="D71" i="1" l="1"/>
  <c r="D19" i="1" l="1"/>
  <c r="D64" i="1" l="1"/>
  <c r="D25" i="1" l="1"/>
  <c r="D105" i="1" l="1"/>
  <c r="D177" i="1"/>
  <c r="D223" i="1" s="1"/>
  <c r="D187" i="1"/>
  <c r="D224" i="1" s="1"/>
  <c r="D219" i="1"/>
  <c r="D82" i="1"/>
  <c r="D89" i="1"/>
  <c r="D220" i="1" l="1"/>
  <c r="D225" i="1"/>
  <c r="D40" i="1"/>
  <c r="D57" i="1" l="1"/>
  <c r="D90" i="1" l="1"/>
  <c r="D78" i="1" l="1"/>
  <c r="D79" i="1" s="1"/>
  <c r="D67" i="1" l="1"/>
  <c r="D68" i="1" s="1"/>
  <c r="D54" i="1"/>
  <c r="D221" i="1" s="1"/>
  <c r="D58" i="1" l="1"/>
  <c r="D50" i="1"/>
  <c r="D35" i="1" l="1"/>
  <c r="D29" i="1" l="1"/>
  <c r="D222" i="1" s="1"/>
  <c r="D226" i="1" s="1"/>
  <c r="D20" i="1"/>
  <c r="D30" i="1" l="1"/>
</calcChain>
</file>

<file path=xl/sharedStrings.xml><?xml version="1.0" encoding="utf-8"?>
<sst xmlns="http://schemas.openxmlformats.org/spreadsheetml/2006/main" count="560" uniqueCount="351">
  <si>
    <t>№ п/п</t>
  </si>
  <si>
    <t>Профессия/ специальность/направление подготовки</t>
  </si>
  <si>
    <t>Код профессии/ специальности/     направления       подготовки</t>
  </si>
  <si>
    <t>Количество выпускников, обучающихся за счет средств  республиканского бюджета</t>
  </si>
  <si>
    <t>Итого по программам среднего профессионального образования</t>
  </si>
  <si>
    <t>1. ГОУ СПО "Тираспольский техникум информатики и права"</t>
  </si>
  <si>
    <t>1.</t>
  </si>
  <si>
    <t>2.</t>
  </si>
  <si>
    <t>3.</t>
  </si>
  <si>
    <t>4.</t>
  </si>
  <si>
    <t>2.08.02.09</t>
  </si>
  <si>
    <t>2.23.02.03</t>
  </si>
  <si>
    <t>5.</t>
  </si>
  <si>
    <t>2.19.02.10</t>
  </si>
  <si>
    <t>6.</t>
  </si>
  <si>
    <t>7.</t>
  </si>
  <si>
    <t>2. ГОУ СПО "Рыбницкий политехнический техникум"</t>
  </si>
  <si>
    <t>Итого по программам начального профессионального образования</t>
  </si>
  <si>
    <t>Техническое обслуживание и ремонт автомобильного транспорта</t>
  </si>
  <si>
    <t>Технология продукции общественного питания</t>
  </si>
  <si>
    <t xml:space="preserve"> Итого по программам среднего профессионального образования</t>
  </si>
  <si>
    <t>Всего</t>
  </si>
  <si>
    <t>3. ГОУ СПО "Дубоссарский индустриальный техникум"</t>
  </si>
  <si>
    <t>2.13.02.01</t>
  </si>
  <si>
    <t>2.09.02.04</t>
  </si>
  <si>
    <t>Тепловые электрические станции</t>
  </si>
  <si>
    <t>4. ГОУ "Днестровский техникум энергетики и компьтерных технологий"</t>
  </si>
  <si>
    <t>5. ГОУ СПО "Каменский политехнический техникум им. И.С. Солтыса"</t>
  </si>
  <si>
    <t>6. ГОУ СПО "Приднестровский колледж технологий и управления"</t>
  </si>
  <si>
    <t>8.</t>
  </si>
  <si>
    <r>
      <rPr>
        <sz val="11"/>
        <rFont val="Times New Roman"/>
        <family val="1"/>
        <charset val="204"/>
      </rPr>
      <t>2.</t>
    </r>
  </si>
  <si>
    <t>7. ГОУ СПО "Слободзейский политехнический техникум"</t>
  </si>
  <si>
    <t>8. ГОУ СПО "Промышленно-строительный техникум"</t>
  </si>
  <si>
    <t>Повар, кондитер</t>
  </si>
  <si>
    <r>
      <rPr>
        <sz val="11"/>
        <rFont val="Times New Roman"/>
        <family val="1"/>
        <charset val="204"/>
      </rPr>
      <t>1.</t>
    </r>
  </si>
  <si>
    <t>2. По программам среднего профессионального образования</t>
  </si>
  <si>
    <t>2.23.01.03</t>
  </si>
  <si>
    <t>4.35.02.07</t>
  </si>
  <si>
    <t>Автомеханик</t>
  </si>
  <si>
    <t>Механизация сельского хозяйства</t>
  </si>
  <si>
    <t>5.43.01.09</t>
  </si>
  <si>
    <t>Информационные системы по отраслям</t>
  </si>
  <si>
    <t>2.21.02.05</t>
  </si>
  <si>
    <t>Итого по программам бакалавриата</t>
  </si>
  <si>
    <t>Итого по программам специалитета</t>
  </si>
  <si>
    <t>Итого по программам магистратуры</t>
  </si>
  <si>
    <t xml:space="preserve">Итого по программам специалитета </t>
  </si>
  <si>
    <t>Всего по программам начального, среднего и высшего профессионального образования</t>
  </si>
  <si>
    <t>Информация о количестве обучающихся по образовательным программам начального, среднего и высшего профессионального образования, завершающих обучение в 2023-2024 учебном году</t>
  </si>
  <si>
    <t>Монтаж, наладка и эксплуатация электрооборудования  промышленных и гражданских зданий</t>
  </si>
  <si>
    <t>2.20.02.02</t>
  </si>
  <si>
    <t>Защита в чрезвычайных ситуациях</t>
  </si>
  <si>
    <t>Земельно -имущественные отношения</t>
  </si>
  <si>
    <t>Очная форма обучения</t>
  </si>
  <si>
    <t>6.44.02.02</t>
  </si>
  <si>
    <t>Преподавание в начальных классах</t>
  </si>
  <si>
    <t>6.44.02.01</t>
  </si>
  <si>
    <t>Дошкольное образование</t>
  </si>
  <si>
    <t>Заочная форма обучения</t>
  </si>
  <si>
    <t>6.44.02.03</t>
  </si>
  <si>
    <t>Педагогика дополнительного образования</t>
  </si>
  <si>
    <t>6.44.02.04</t>
  </si>
  <si>
    <t>Специальное дошкольное образование</t>
  </si>
  <si>
    <t>5.43.02.01</t>
  </si>
  <si>
    <t>Организация обслуживания в общественном питании</t>
  </si>
  <si>
    <t>5.43.02.15</t>
  </si>
  <si>
    <t>Поварское и кондитерское дело</t>
  </si>
  <si>
    <t>5.38.02.05</t>
  </si>
  <si>
    <t>Товароведение и экспертиза качества потребительских товаров</t>
  </si>
  <si>
    <t>5.38.02.04</t>
  </si>
  <si>
    <t>Коммерция в торговле</t>
  </si>
  <si>
    <t>7.46.02.01</t>
  </si>
  <si>
    <t>Документационное обеспечение управления и архивоведение</t>
  </si>
  <si>
    <t>1. По программам начального профессионального образования</t>
  </si>
  <si>
    <t>2.23.01.17</t>
  </si>
  <si>
    <t>Мастер по ремонту и обслуживанию автомобилей</t>
  </si>
  <si>
    <t>2.19.01.07</t>
  </si>
  <si>
    <t>2.13.02.07</t>
  </si>
  <si>
    <t>Электроснабжение</t>
  </si>
  <si>
    <t>2.15.02.08</t>
  </si>
  <si>
    <t>Технология машиностроения</t>
  </si>
  <si>
    <t>2.09.02.01</t>
  </si>
  <si>
    <t>Компьютерные системы и комплексы</t>
  </si>
  <si>
    <t>2.13.02.11</t>
  </si>
  <si>
    <t>Техническая эксплуатация о обслуживание электрического и электромеханического оборудования</t>
  </si>
  <si>
    <t>2.15.02.07</t>
  </si>
  <si>
    <t>Автоматизация технологических процессов и производств</t>
  </si>
  <si>
    <t>2.08.02.06</t>
  </si>
  <si>
    <t>Строительство и эксплуатация зданий</t>
  </si>
  <si>
    <t>Информационные системы (по отраслям)</t>
  </si>
  <si>
    <t>2.23.02.05</t>
  </si>
  <si>
    <t>2.08.02.08</t>
  </si>
  <si>
    <t>Монтаж и эксплуатация оборудования и систем газоснабжения</t>
  </si>
  <si>
    <t>Монтаж и эксплуатация линий электропередач</t>
  </si>
  <si>
    <t>2.15.02.01</t>
  </si>
  <si>
    <t>Монтаж и эксплуатация промышленного оборудования</t>
  </si>
  <si>
    <t>3. По программам высшего профессионального образования</t>
  </si>
  <si>
    <t>Бакалавриат</t>
  </si>
  <si>
    <t>4.35.03.04</t>
  </si>
  <si>
    <t>Агрономия</t>
  </si>
  <si>
    <t>4.35.03.06</t>
  </si>
  <si>
    <t>Агроинженерия</t>
  </si>
  <si>
    <t>4.35.03.05</t>
  </si>
  <si>
    <t>Садоводство</t>
  </si>
  <si>
    <t>4.35.03.07</t>
  </si>
  <si>
    <t>Технология переработки сельскохозяйственной продукции</t>
  </si>
  <si>
    <t>2.08.03.01</t>
  </si>
  <si>
    <t>Строительство</t>
  </si>
  <si>
    <t>2.23.03.03</t>
  </si>
  <si>
    <t>Эксплуатация транспортно-технологических комплексов и машин</t>
  </si>
  <si>
    <t>5.38.03.01</t>
  </si>
  <si>
    <t>Экономика</t>
  </si>
  <si>
    <t>2.07.03.01</t>
  </si>
  <si>
    <t>Архитектура</t>
  </si>
  <si>
    <t>1.06.03.01</t>
  </si>
  <si>
    <t>Биология</t>
  </si>
  <si>
    <t>6.44.03.05</t>
  </si>
  <si>
    <t>Педагогическое образование с дополнительным профилем</t>
  </si>
  <si>
    <t>1.05.03.02</t>
  </si>
  <si>
    <t>Г еография</t>
  </si>
  <si>
    <t>2.20.03.01</t>
  </si>
  <si>
    <t>Техносферная безопасность</t>
  </si>
  <si>
    <t>5.43.03.02</t>
  </si>
  <si>
    <t>Туризм</t>
  </si>
  <si>
    <t>2.09.03.01</t>
  </si>
  <si>
    <t>Информатика и вычислительная техника</t>
  </si>
  <si>
    <t>2.09.03.04</t>
  </si>
  <si>
    <t>Программная инженерия (ИТИ)</t>
  </si>
  <si>
    <t>2.09.03.02</t>
  </si>
  <si>
    <t>Информационные системы и технологии</t>
  </si>
  <si>
    <t>2.15.03.04</t>
  </si>
  <si>
    <t>2.13.03.02</t>
  </si>
  <si>
    <t>Электроэнергетика и электротехника</t>
  </si>
  <si>
    <t>2.09.03.03</t>
  </si>
  <si>
    <t>Прикладная информатика</t>
  </si>
  <si>
    <t>6.44.03.01</t>
  </si>
  <si>
    <t>5.38.03.02</t>
  </si>
  <si>
    <t>8.54.03.01</t>
  </si>
  <si>
    <t>Дизайн</t>
  </si>
  <si>
    <t>Педагогическое образование с доп. профилем</t>
  </si>
  <si>
    <t>5.41.03.04</t>
  </si>
  <si>
    <t>Политология</t>
  </si>
  <si>
    <t>5.39.03.01</t>
  </si>
  <si>
    <t>Социология</t>
  </si>
  <si>
    <t>5.38.03.04</t>
  </si>
  <si>
    <t>Государственное и муниципальное управление</t>
  </si>
  <si>
    <t>5.39.03.02</t>
  </si>
  <si>
    <t>Социальная работа</t>
  </si>
  <si>
    <t>8.51.03.03</t>
  </si>
  <si>
    <t>Социально-культурная деятельность</t>
  </si>
  <si>
    <t>5.42.03.01</t>
  </si>
  <si>
    <t>Реклама и общественная связь</t>
  </si>
  <si>
    <t>5.40.03.01</t>
  </si>
  <si>
    <t>Юриспруденция</t>
  </si>
  <si>
    <t>5.37.03.01</t>
  </si>
  <si>
    <t>Психология</t>
  </si>
  <si>
    <t>6.44.03.02</t>
  </si>
  <si>
    <t>2.11.03.04</t>
  </si>
  <si>
    <t>Электроника и наноэлектроника</t>
  </si>
  <si>
    <t>1.01.03.01</t>
  </si>
  <si>
    <t>Математика</t>
  </si>
  <si>
    <t>2.11.03.02</t>
  </si>
  <si>
    <t>Инфокоммуникационные технологии и системы связи</t>
  </si>
  <si>
    <t>1.01.03.02</t>
  </si>
  <si>
    <t>Прикладная математика и информатика</t>
  </si>
  <si>
    <t>1.01.03.04</t>
  </si>
  <si>
    <t>Прикладная математика</t>
  </si>
  <si>
    <t>7.45.03.01</t>
  </si>
  <si>
    <t>5.42.03.03</t>
  </si>
  <si>
    <t>Издательское дело</t>
  </si>
  <si>
    <t>5.42.03.02</t>
  </si>
  <si>
    <t>Журналистика</t>
  </si>
  <si>
    <t>7.45.03.02</t>
  </si>
  <si>
    <t>Лингвистика</t>
  </si>
  <si>
    <t>5.38.03.05</t>
  </si>
  <si>
    <t>Электронный бизнес</t>
  </si>
  <si>
    <t>Менеджмент</t>
  </si>
  <si>
    <t>Педагогическое образование (пр. Физическая культура)</t>
  </si>
  <si>
    <t>Специалитет</t>
  </si>
  <si>
    <t>3.36.05.01</t>
  </si>
  <si>
    <t>Ветеринария</t>
  </si>
  <si>
    <t>2.23.05.01</t>
  </si>
  <si>
    <t>1.04.05.01</t>
  </si>
  <si>
    <t>Фундаментальная и прикладная химия</t>
  </si>
  <si>
    <t>2.15.05.01</t>
  </si>
  <si>
    <t>Проектирование технологических машин и комплексов</t>
  </si>
  <si>
    <t>5.40.05.01</t>
  </si>
  <si>
    <t>Правовое обеспечение национальной безопасности</t>
  </si>
  <si>
    <t>5.40.05.05</t>
  </si>
  <si>
    <t>Судебно-прокурорская деятельность</t>
  </si>
  <si>
    <t>7.45.05.01</t>
  </si>
  <si>
    <t>Перевод и переводоведение</t>
  </si>
  <si>
    <t>5.38.05.01</t>
  </si>
  <si>
    <t>Экономическая безопасность</t>
  </si>
  <si>
    <t>Магистратура</t>
  </si>
  <si>
    <t>4.35.04.04</t>
  </si>
  <si>
    <t>4.35.04.05</t>
  </si>
  <si>
    <t>4.35.04.06</t>
  </si>
  <si>
    <t>2.08.04.01</t>
  </si>
  <si>
    <t>1.06.04.01</t>
  </si>
  <si>
    <t>5.43.04.02</t>
  </si>
  <si>
    <t>1.05.04.02</t>
  </si>
  <si>
    <t>2.15.04.02</t>
  </si>
  <si>
    <t>Технологические машины и оборудование</t>
  </si>
  <si>
    <t>2.09.04.01</t>
  </si>
  <si>
    <t>2.09.04.02</t>
  </si>
  <si>
    <t>2.09.04.04</t>
  </si>
  <si>
    <t>Программная инженерия</t>
  </si>
  <si>
    <t>2.23.04.03</t>
  </si>
  <si>
    <t>2.13.04.01</t>
  </si>
  <si>
    <t>2.09.04.03</t>
  </si>
  <si>
    <t>5.38.04.02</t>
  </si>
  <si>
    <t>5.39.04.01</t>
  </si>
  <si>
    <t>6.44.04.01</t>
  </si>
  <si>
    <t>5.38.04.04</t>
  </si>
  <si>
    <t>5.40.04.01</t>
  </si>
  <si>
    <t>6.44.04.02</t>
  </si>
  <si>
    <t>2.11.04.04</t>
  </si>
  <si>
    <t>2.11.04.02</t>
  </si>
  <si>
    <t>1.01.04.01</t>
  </si>
  <si>
    <t>7.45.04.01</t>
  </si>
  <si>
    <t>Филология</t>
  </si>
  <si>
    <t>5.42.04.05</t>
  </si>
  <si>
    <t>Медиакоммуникации</t>
  </si>
  <si>
    <t>5.38.04.01</t>
  </si>
  <si>
    <t>I 1</t>
  </si>
  <si>
    <t>5.38.04.08</t>
  </si>
  <si>
    <t>Финансы и кредит</t>
  </si>
  <si>
    <r>
      <t xml:space="preserve">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(профиль Изобразительное искусство)</t>
    </r>
  </si>
  <si>
    <r>
      <t xml:space="preserve">Педагогическое образование с доп. пр. </t>
    </r>
    <r>
      <rPr>
        <i/>
        <sz val="11"/>
        <color rgb="FF000000"/>
        <rFont val="Times New Roman"/>
        <family val="1"/>
        <charset val="204"/>
      </rPr>
      <t>(профиль Иностранный язык с дополнительным профилем Иностранный язык )</t>
    </r>
  </si>
  <si>
    <r>
      <t xml:space="preserve">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(профиль Информатика с дополнительным профилем Иностранный язык )</t>
    </r>
  </si>
  <si>
    <r>
      <t xml:space="preserve">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(профиль Музыкальное образование)</t>
    </r>
  </si>
  <si>
    <r>
      <t xml:space="preserve">Психолого-педагогическое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(профили «Специальная дошкольная педагогика и психология»,«Социальная педагогика»)</t>
    </r>
  </si>
  <si>
    <r>
      <t xml:space="preserve">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(профиль Дошкольное образование)</t>
    </r>
  </si>
  <si>
    <r>
      <t xml:space="preserve">Педагогическое образование с ДП </t>
    </r>
    <r>
      <rPr>
        <i/>
        <sz val="11"/>
        <color rgb="FF000000"/>
        <rFont val="Times New Roman"/>
        <family val="1"/>
        <charset val="204"/>
      </rPr>
      <t>(профиль Начальное образование и специальная педагогика)</t>
    </r>
  </si>
  <si>
    <r>
      <t xml:space="preserve">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(профиль Начальное образование)</t>
    </r>
  </si>
  <si>
    <r>
      <t xml:space="preserve">Филология </t>
    </r>
    <r>
      <rPr>
        <i/>
        <sz val="11"/>
        <color rgb="FF000000"/>
        <rFont val="Times New Roman"/>
        <family val="1"/>
        <charset val="204"/>
      </rPr>
      <t>(профиль Отечественная филология (русский язык и литература))</t>
    </r>
  </si>
  <si>
    <r>
      <t xml:space="preserve">Филология </t>
    </r>
    <r>
      <rPr>
        <i/>
        <sz val="11"/>
        <color rgb="FF000000"/>
        <rFont val="Times New Roman"/>
        <family val="1"/>
        <charset val="204"/>
      </rPr>
      <t>(профиль Отечественная филология (молдавский язык и литература))</t>
    </r>
  </si>
  <si>
    <r>
      <t xml:space="preserve">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(профиль Русский язык и литература)</t>
    </r>
  </si>
  <si>
    <r>
      <t xml:space="preserve">Наземные транспортно-технологические средства </t>
    </r>
    <r>
      <rPr>
        <i/>
        <sz val="11"/>
        <color rgb="FF000000"/>
        <rFont val="Times New Roman"/>
        <family val="1"/>
        <charset val="204"/>
      </rPr>
      <t>(профиль Технические средства промышленного комплекса)</t>
    </r>
  </si>
  <si>
    <r>
      <t xml:space="preserve">Педагогическое образование </t>
    </r>
    <r>
      <rPr>
        <i/>
        <sz val="11"/>
        <color rgb="FF000000"/>
        <rFont val="Times New Roman"/>
        <family val="1"/>
        <charset val="204"/>
      </rPr>
      <t>(профили Педагогическая инноватика в начальном образовании)</t>
    </r>
  </si>
  <si>
    <t>9. ГОУ СПО "Тираспольский аграрно-технический колледж им. М.В.Фрунзе"</t>
  </si>
  <si>
    <t>10. ГОУ СПО "Тираспольский техникум коммерции"</t>
  </si>
  <si>
    <t>11. ГОУ СПО "Бендерский педагогический колледж"</t>
  </si>
  <si>
    <t>12. ГОУ "Приднестровский государственный университет им. Т.Г. Шевченко"</t>
  </si>
  <si>
    <t>География</t>
  </si>
  <si>
    <t>1.01.04.02</t>
  </si>
  <si>
    <t xml:space="preserve">5.43.01.09 </t>
  </si>
  <si>
    <t>2.08.01.25</t>
  </si>
  <si>
    <t xml:space="preserve">2.09.02.04. </t>
  </si>
  <si>
    <t xml:space="preserve">Информационные системы ( по отраслям) </t>
  </si>
  <si>
    <t xml:space="preserve">2.13.02.07 </t>
  </si>
  <si>
    <t>Электроснабжение (по отраслям)</t>
  </si>
  <si>
    <t>Повар-кондитер</t>
  </si>
  <si>
    <t>Мастер отделочных строительных и декоративных работ</t>
  </si>
  <si>
    <t>2.25.01.05</t>
  </si>
  <si>
    <t>Сварщик ручной и частично механизированной сварки (наплавки)</t>
  </si>
  <si>
    <t>2.08.01.10</t>
  </si>
  <si>
    <t>Мастер жилищно-коммунального хозяйства</t>
  </si>
  <si>
    <t>2.08.02.04</t>
  </si>
  <si>
    <t>Водоснабжение и водоотведение</t>
  </si>
  <si>
    <t>2.08.02.05</t>
  </si>
  <si>
    <t>Строительство и эксплуатация автомобильных дорог и аэродромов</t>
  </si>
  <si>
    <t>2.09.02.03</t>
  </si>
  <si>
    <t>Программирование в компьютерных системах</t>
  </si>
  <si>
    <t>2.09.02.05</t>
  </si>
  <si>
    <t>Прикладная информатика (по отраслям)</t>
  </si>
  <si>
    <t>5.40.02.01</t>
  </si>
  <si>
    <t>Право и организация социального обеспечения</t>
  </si>
  <si>
    <t>2.11.02.02</t>
  </si>
  <si>
    <t>Техническое обслуживание и ремонт радиоэлектронной техники (по отраслям)</t>
  </si>
  <si>
    <t>4.35.01.14</t>
  </si>
  <si>
    <r>
      <t>2.19.02.03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</si>
  <si>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2.29.02.04 </t>
  </si>
  <si>
    <t xml:space="preserve">2.15.02.06 </t>
  </si>
  <si>
    <r>
      <t>2.19.02.08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</si>
  <si>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5.43.02.10 </t>
  </si>
  <si>
    <t>5.38.02.01</t>
  </si>
  <si>
    <t>5.38.02.03</t>
  </si>
  <si>
    <t>Мастер по техническому обслуживанию и ремонту машинно-тракторного парка</t>
  </si>
  <si>
    <t>Техническая эксплуатация и обслуживание электрического и электромеханического оборудования промышленных предприятий</t>
  </si>
  <si>
    <t>4.36.02.01</t>
  </si>
  <si>
    <t>4.35.02.05</t>
  </si>
  <si>
    <t xml:space="preserve">2.23.02.01 </t>
  </si>
  <si>
    <t>Организация перевозок и управление на автомобильном транспорте</t>
  </si>
  <si>
    <t>4.35.02.12</t>
  </si>
  <si>
    <t>Садово-парковое и ландшафтное строительство</t>
  </si>
  <si>
    <t>4.35.02.06</t>
  </si>
  <si>
    <t>Технология производства и переработки сельскохозяйственной продукции</t>
  </si>
  <si>
    <t>4.35.02.16</t>
  </si>
  <si>
    <r>
      <t>2.27.02.02</t>
    </r>
    <r>
      <rPr>
        <b/>
        <sz val="11"/>
        <color rgb="FFFF0000"/>
        <rFont val="Times New Roman"/>
        <family val="1"/>
        <charset val="204"/>
      </rPr>
      <t xml:space="preserve"> </t>
    </r>
  </si>
  <si>
    <t>Технология мяса и мясных продуктов</t>
  </si>
  <si>
    <t>Техническое регулирование и управление качеством</t>
  </si>
  <si>
    <t>Монтаж и техническая эксплуатация холодильно-компрессорных машин и установок (по отраслям)</t>
  </si>
  <si>
    <t>Конструирование, моделирование и технология швейных изделий</t>
  </si>
  <si>
    <t>Технология хлеба, кондитерских и макаронных изделий</t>
  </si>
  <si>
    <t xml:space="preserve"> Экономика и бухгалтерский учет (по отраслям)</t>
  </si>
  <si>
    <t xml:space="preserve"> Операционная деятельность в логистике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</si>
  <si>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</si>
  <si>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</si>
  <si>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</si>
  <si>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</si>
  <si>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</si>
  <si>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</si>
  <si>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</si>
  <si>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</si>
  <si>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</si>
  <si>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</si>
  <si>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</si>
  <si>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</si>
  <si>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</si>
  <si>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</si>
  <si>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</si>
  <si>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</si>
  <si>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</si>
  <si>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</si>
  <si>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</si>
  <si>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</si>
  <si>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</si>
  <si>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</si>
  <si>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</si>
  <si>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</si>
  <si>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</si>
  <si>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</si>
  <si>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</si>
  <si>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</si>
  <si>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</si>
  <si>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</si>
  <si>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</si>
  <si>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</si>
  <si>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</si>
  <si>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</si>
  <si>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</si>
  <si>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</si>
  <si>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</si>
  <si>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</si>
  <si>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</si>
  <si>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</si>
  <si>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</si>
  <si>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</si>
  <si>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</si>
  <si>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</si>
  <si>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</si>
  <si>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</si>
  <si>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</si>
  <si>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</si>
  <si>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Прикладная информатика (Рыбницкий филиал)</t>
  </si>
  <si>
    <t>Менеджмент (Рыбницкий филиал)</t>
  </si>
  <si>
    <r>
      <t xml:space="preserve">Менеджмент </t>
    </r>
    <r>
      <rPr>
        <i/>
        <sz val="11"/>
        <color rgb="FF000000"/>
        <rFont val="Times New Roman"/>
        <family val="1"/>
        <charset val="204"/>
      </rPr>
      <t>(пр. Менеджмент организации)</t>
    </r>
    <r>
      <rPr>
        <sz val="11"/>
        <color rgb="FF000000"/>
        <rFont val="Times New Roman"/>
        <family val="1"/>
        <charset val="204"/>
      </rPr>
      <t xml:space="preserve"> (Рыбницкий филиал)</t>
    </r>
  </si>
  <si>
    <t>Автоматизация технологических процессов и производств (Рыбницкий филиал)</t>
  </si>
  <si>
    <t>Программная инженерия (Рыбницкий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</si>
</sst>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7" borderId="0" xfId="0" applyFill="1"/>
    <xf numFmtId="0" fontId="3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left" wrapText="1" shrinkToFi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 indent="6"/>
    </xf>
    <xf numFmtId="0" fontId="9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9" name="Text Box 10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0" name="Text Box 11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2" name="Text Box 13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3" name="Text Box 14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5" name="Text Box 16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6" name="Text Box 17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9" name="Text Box 20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0" name="Text Box 21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1" name="Text Box 22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2" name="Text Box 23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3" name="Text Box 24"/>
        <xdr:cNvSpPr txBox="1">
          <a:spLocks noChangeArrowheads="1"/>
        </xdr:cNvSpPr>
      </xdr:nvSpPr>
      <xdr:spPr bwMode="auto">
        <a:xfrm>
          <a:off x="5067300" y="17221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7" name="Text Box 1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8" name="Text Box 1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0" name="Text Box 1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3" name="Text Box 1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4" name="Text Box 1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5" name="Text Box 1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7" name="Text Box 2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8" name="Text Box 2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79" name="Text Box 2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0" name="Text Box 2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067300" y="17059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5" name="Text Box 1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6" name="Text Box 1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8" name="Text Box 1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9" name="Text Box 1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1" name="Text Box 1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2" name="Text Box 1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5" name="Text Box 2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6" name="Text Box 2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7" name="Text Box 2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8" name="Text Box 2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9" name="Text Box 2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9" name="Text Box 1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0" name="Text Box 1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5" name="Text Box 1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6" name="Text Box 1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7" name="Text Box 1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0" name="Text Box 2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1" name="Text Box 2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2" name="Text Box 2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3" name="Text Box 1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4" name="Text Box 1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6" name="Text Box 1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7" name="Text Box 1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9" name="Text Box 16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0" name="Text Box 17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1" name="Text Box 18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3" name="Text Box 20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4" name="Text Box 21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5" name="Text Box 22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6" name="Text Box 23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7" name="Text Box 24"/>
        <xdr:cNvSpPr txBox="1">
          <a:spLocks noChangeArrowheads="1"/>
        </xdr:cNvSpPr>
      </xdr:nvSpPr>
      <xdr:spPr bwMode="auto">
        <a:xfrm>
          <a:off x="5067300" y="566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2" name="Text Box 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7" name="Text Box 1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8" name="Text Box 1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0" name="Text Box 1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1" name="Text Box 1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3" name="Text Box 16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4" name="Text Box 17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6" name="Text Box 19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7" name="Text Box 20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8" name="Text Box 21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9" name="Text Box 22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00" name="Text Box 23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01" name="Text Box 24"/>
        <xdr:cNvSpPr txBox="1">
          <a:spLocks noChangeArrowheads="1"/>
        </xdr:cNvSpPr>
      </xdr:nvSpPr>
      <xdr:spPr bwMode="auto">
        <a:xfrm>
          <a:off x="5067300" y="17059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5" name="Text Box 1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6" name="Text Box 1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8" name="Text Box 1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1" name="Text Box 1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2" name="Text Box 1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3" name="Text Box 1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5" name="Text Box 2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6" name="Text Box 2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7" name="Text Box 2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8" name="Text Box 2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49" name="Text Box 2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4" name="Text Box 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8" name="Text Box 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59" name="Text Box 1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0" name="Text Box 1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1" name="Text Box 1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2" name="Text Box 1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3" name="Text Box 1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5" name="Text Box 16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6" name="Text Box 17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69" name="Text Box 20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70" name="Text Box 21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71" name="Text Box 22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72" name="Text Box 23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673" name="Text Box 24"/>
        <xdr:cNvSpPr txBox="1">
          <a:spLocks noChangeArrowheads="1"/>
        </xdr:cNvSpPr>
      </xdr:nvSpPr>
      <xdr:spPr bwMode="auto">
        <a:xfrm>
          <a:off x="5067300" y="21231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4" name="Text Box 1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6" name="Text Box 1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9" name="Text Box 16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0" name="Text Box 17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1" name="Text Box 18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3" name="Text Box 20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4" name="Text Box 21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5" name="Text Box 22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6" name="Text Box 23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7" name="Text Box 24"/>
        <xdr:cNvSpPr txBox="1">
          <a:spLocks noChangeArrowheads="1"/>
        </xdr:cNvSpPr>
      </xdr:nvSpPr>
      <xdr:spPr bwMode="auto">
        <a:xfrm>
          <a:off x="5067300" y="19640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2" name="Text Box 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7" name="Text Box 1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8" name="Text Box 1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0" name="Text Box 1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1" name="Text Box 1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3" name="Text Box 16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4" name="Text Box 17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5" name="Text Box 18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8" name="Text Box 21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9" name="Text Box 22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0" name="Text Box 23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1" name="Text Box 24"/>
        <xdr:cNvSpPr txBox="1">
          <a:spLocks noChangeArrowheads="1"/>
        </xdr:cNvSpPr>
      </xdr:nvSpPr>
      <xdr:spPr bwMode="auto">
        <a:xfrm>
          <a:off x="5067300" y="4905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0" name="Text Box 5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2" name="Text Box 7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3" name="Text Box 8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4" name="Text Box 9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5" name="Text Box 10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6" name="Text Box 11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7" name="Text Box 12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8" name="Text Box 13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19" name="Text Box 14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0" name="Text Box 15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1" name="Text Box 16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2" name="Text Box 17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3" name="Text Box 18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4" name="Text Box 19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5" name="Text Box 20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6" name="Text Box 21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7" name="Text Box 22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8" name="Text Box 23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129" name="Text Box 24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4" name="Text Box 5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5" name="Text Box 6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6" name="Text Box 7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7" name="Text Box 8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8" name="Text Box 9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39" name="Text Box 10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0" name="Text Box 11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2" name="Text Box 13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3" name="Text Box 14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4" name="Text Box 15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5" name="Text Box 16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6" name="Text Box 17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7" name="Text Box 18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8" name="Text Box 19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49" name="Text Box 20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0" name="Text Box 21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1" name="Text Box 22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2" name="Text Box 23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3" name="Text Box 24"/>
        <xdr:cNvSpPr txBox="1">
          <a:spLocks noChangeArrowheads="1"/>
        </xdr:cNvSpPr>
      </xdr:nvSpPr>
      <xdr:spPr bwMode="auto">
        <a:xfrm>
          <a:off x="4781550" y="1874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6" name="Text Box 13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6" name="Text Box 23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2" name="Text Box 5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4" name="Text Box 7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5" name="Text Box 8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6" name="Text Box 9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7" name="Text Box 10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8" name="Text Box 11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89" name="Text Box 12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0" name="Text Box 13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1" name="Text Box 14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2" name="Text Box 15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3" name="Text Box 16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4" name="Text Box 17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5" name="Text Box 18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6" name="Text Box 19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7" name="Text Box 20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8" name="Text Box 21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199" name="Text Box 22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0" name="Text Box 23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1" name="Text Box 24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161925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4781550" y="185832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2" name="Text Box 7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4" name="Text Box 9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5" name="Text Box 10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6" name="Text Box 11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7" name="Text Box 12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8" name="Text Box 13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39" name="Text Box 14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0" name="Text Box 15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1" name="Text Box 16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2" name="Text Box 17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4" name="Text Box 19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5" name="Text Box 20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6" name="Text Box 21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7" name="Text Box 22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8" name="Text Box 23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249" name="Text Box 24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4" name="Text Box 5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6" name="Text Box 7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7" name="Text Box 8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8" name="Text Box 9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59" name="Text Box 10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0" name="Text Box 1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1" name="Text Box 1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2" name="Text Box 1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4" name="Text Box 15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5" name="Text Box 16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6" name="Text Box 17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7" name="Text Box 18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8" name="Text Box 19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69" name="Text Box 20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70" name="Text Box 2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71" name="Text Box 2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72" name="Text Box 2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273" name="Text Box 2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78" name="Text Box 5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79" name="Text Box 6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0" name="Text Box 7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1" name="Text Box 8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2" name="Text Box 9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3" name="Text Box 10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4" name="Text Box 11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6" name="Text Box 13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7" name="Text Box 14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8" name="Text Box 15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89" name="Text Box 16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0" name="Text Box 17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1" name="Text Box 18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2" name="Text Box 19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3" name="Text Box 20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4" name="Text Box 21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5" name="Text Box 22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6" name="Text Box 23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76200</xdr:colOff>
      <xdr:row>119</xdr:row>
      <xdr:rowOff>171450</xdr:rowOff>
    </xdr:to>
    <xdr:sp macro="" textlink="">
      <xdr:nvSpPr>
        <xdr:cNvPr id="1297" name="Text Box 24"/>
        <xdr:cNvSpPr txBox="1">
          <a:spLocks noChangeArrowheads="1"/>
        </xdr:cNvSpPr>
      </xdr:nvSpPr>
      <xdr:spPr bwMode="auto">
        <a:xfrm>
          <a:off x="4781550" y="5943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2" name="Text Box 5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6" name="Text Box 9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7" name="Text Box 10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8" name="Text Box 11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09" name="Text Box 12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0" name="Text Box 13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1" name="Text Box 14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2" name="Text Box 15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3" name="Text Box 16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4" name="Text Box 17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6" name="Text Box 19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7" name="Text Box 20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8" name="Text Box 21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19" name="Text Box 22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20" name="Text Box 23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76200</xdr:colOff>
      <xdr:row>171</xdr:row>
      <xdr:rowOff>171450</xdr:rowOff>
    </xdr:to>
    <xdr:sp macro="" textlink="">
      <xdr:nvSpPr>
        <xdr:cNvPr id="1321" name="Text Box 24"/>
        <xdr:cNvSpPr txBox="1">
          <a:spLocks noChangeArrowheads="1"/>
        </xdr:cNvSpPr>
      </xdr:nvSpPr>
      <xdr:spPr bwMode="auto">
        <a:xfrm>
          <a:off x="4781550" y="1858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49" name="Text Box 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0" name="Text Box 5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1" name="Text Box 6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2" name="Text Box 7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3" name="Text Box 8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4" name="Text Box 9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5" name="Text Box 10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6" name="Text Box 1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8" name="Text Box 1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59" name="Text Box 1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0" name="Text Box 15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1" name="Text Box 16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2" name="Text Box 17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3" name="Text Box 18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4" name="Text Box 19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5" name="Text Box 20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6" name="Text Box 2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7" name="Text Box 2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8" name="Text Box 2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69" name="Text Box 2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76200</xdr:colOff>
      <xdr:row>180</xdr:row>
      <xdr:rowOff>161925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4781550" y="23021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0" name="Text Box 7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1" name="Text Box 8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2" name="Text Box 9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3" name="Text Box 10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4" name="Text Box 11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5" name="Text Box 12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6" name="Text Box 13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7" name="Text Box 14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8" name="Text Box 15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09" name="Text Box 16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0" name="Text Box 17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1" name="Text Box 18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2" name="Text Box 19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3" name="Text Box 20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4" name="Text Box 21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5" name="Text Box 22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6" name="Text Box 23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76200</xdr:colOff>
      <xdr:row>177</xdr:row>
      <xdr:rowOff>171450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4781550" y="22288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2" name="Text Box 5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5" name="Text Box 8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6" name="Text Box 9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7" name="Text Box 10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8" name="Text Box 1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0" name="Text Box 1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1" name="Text Box 1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2" name="Text Box 15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3" name="Text Box 16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4" name="Text Box 17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5" name="Text Box 18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6" name="Text Box 19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7" name="Text Box 20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8" name="Text Box 21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39" name="Text Box 22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40" name="Text Box 23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76200</xdr:colOff>
      <xdr:row>115</xdr:row>
      <xdr:rowOff>171450</xdr:rowOff>
    </xdr:to>
    <xdr:sp macro="" textlink="">
      <xdr:nvSpPr>
        <xdr:cNvPr id="1441" name="Text Box 24"/>
        <xdr:cNvSpPr txBox="1">
          <a:spLocks noChangeArrowheads="1"/>
        </xdr:cNvSpPr>
      </xdr:nvSpPr>
      <xdr:spPr bwMode="auto">
        <a:xfrm>
          <a:off x="4781550" y="5372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tabSelected="1" topLeftCell="A217" zoomScale="145" zoomScaleNormal="145" workbookViewId="0">
      <selection activeCell="D228" sqref="D228"/>
    </sheetView>
  </sheetViews>
  <sheetFormatPr defaultRowHeight="15" x14ac:dyDescent="0.25"/>
  <cols>
    <col min="1" max="1" width="5.85546875" style="12" customWidth="1"/>
    <col min="2" max="2" width="16.140625" style="12" customWidth="1"/>
    <col min="3" max="3" width="47.140625" style="24" customWidth="1"/>
    <col min="4" max="4" width="18.5703125" style="25" customWidth="1"/>
    <col min="8" max="8" width="29.85546875" customWidth="1"/>
  </cols>
  <sheetData>
    <row r="1" spans="1:8" ht="47.25" customHeight="1" x14ac:dyDescent="0.25">
      <c r="A1" s="72" t="s">
        <v>48</v>
      </c>
      <c r="B1" s="72"/>
      <c r="C1" s="72"/>
      <c r="D1" s="72"/>
      <c r="E1" s="1"/>
      <c r="F1" s="1"/>
      <c r="G1" s="1"/>
      <c r="H1" s="1"/>
    </row>
    <row r="2" spans="1:8" ht="90.75" customHeight="1" x14ac:dyDescent="0.25">
      <c r="A2" s="4" t="s">
        <v>0</v>
      </c>
      <c r="B2" s="4" t="s">
        <v>2</v>
      </c>
      <c r="C2" s="4" t="s">
        <v>1</v>
      </c>
      <c r="D2" s="14" t="s">
        <v>3</v>
      </c>
    </row>
    <row r="3" spans="1:8" x14ac:dyDescent="0.25">
      <c r="A3" s="11">
        <v>1</v>
      </c>
      <c r="B3" s="11">
        <v>2</v>
      </c>
      <c r="C3" s="11">
        <v>3</v>
      </c>
      <c r="D3" s="2">
        <v>4</v>
      </c>
    </row>
    <row r="4" spans="1:8" x14ac:dyDescent="0.25">
      <c r="A4" s="71" t="s">
        <v>5</v>
      </c>
      <c r="B4" s="71"/>
      <c r="C4" s="71"/>
      <c r="D4" s="71"/>
    </row>
    <row r="5" spans="1:8" x14ac:dyDescent="0.25">
      <c r="A5" s="2" t="s">
        <v>6</v>
      </c>
      <c r="B5" s="2" t="s">
        <v>81</v>
      </c>
      <c r="C5" s="7" t="s">
        <v>82</v>
      </c>
      <c r="D5" s="2">
        <v>12</v>
      </c>
    </row>
    <row r="6" spans="1:8" x14ac:dyDescent="0.25">
      <c r="A6" s="2" t="s">
        <v>7</v>
      </c>
      <c r="B6" s="2" t="s">
        <v>263</v>
      </c>
      <c r="C6" s="7" t="s">
        <v>264</v>
      </c>
      <c r="D6" s="2">
        <v>18</v>
      </c>
    </row>
    <row r="7" spans="1:8" x14ac:dyDescent="0.25">
      <c r="A7" s="2" t="s">
        <v>8</v>
      </c>
      <c r="B7" s="2" t="s">
        <v>265</v>
      </c>
      <c r="C7" s="7" t="s">
        <v>266</v>
      </c>
      <c r="D7" s="2">
        <v>5</v>
      </c>
    </row>
    <row r="8" spans="1:8" x14ac:dyDescent="0.25">
      <c r="A8" s="2" t="s">
        <v>9</v>
      </c>
      <c r="B8" s="2" t="s">
        <v>267</v>
      </c>
      <c r="C8" s="7" t="s">
        <v>268</v>
      </c>
      <c r="D8" s="2">
        <v>9</v>
      </c>
    </row>
    <row r="9" spans="1:8" ht="30" x14ac:dyDescent="0.25">
      <c r="A9" s="2" t="s">
        <v>12</v>
      </c>
      <c r="B9" s="2" t="s">
        <v>269</v>
      </c>
      <c r="C9" s="6" t="s">
        <v>270</v>
      </c>
      <c r="D9" s="2">
        <v>12</v>
      </c>
    </row>
    <row r="10" spans="1:8" x14ac:dyDescent="0.25">
      <c r="A10" s="70" t="s">
        <v>4</v>
      </c>
      <c r="B10" s="70"/>
      <c r="C10" s="70"/>
      <c r="D10" s="15">
        <f>SUM(D5:D9)</f>
        <v>56</v>
      </c>
    </row>
    <row r="11" spans="1:8" x14ac:dyDescent="0.25">
      <c r="A11" s="59" t="s">
        <v>16</v>
      </c>
      <c r="B11" s="59"/>
      <c r="C11" s="59"/>
      <c r="D11" s="59"/>
    </row>
    <row r="12" spans="1:8" ht="30" x14ac:dyDescent="0.25">
      <c r="A12" s="11" t="s">
        <v>6</v>
      </c>
      <c r="B12" s="4" t="s">
        <v>271</v>
      </c>
      <c r="C12" s="37" t="s">
        <v>279</v>
      </c>
      <c r="D12" s="4">
        <v>19</v>
      </c>
    </row>
    <row r="13" spans="1:8" ht="31.5" customHeight="1" x14ac:dyDescent="0.25">
      <c r="A13" s="11" t="s">
        <v>7</v>
      </c>
      <c r="B13" s="4" t="s">
        <v>257</v>
      </c>
      <c r="C13" s="37" t="s">
        <v>258</v>
      </c>
      <c r="D13" s="4">
        <v>19</v>
      </c>
    </row>
    <row r="14" spans="1:8" ht="30" x14ac:dyDescent="0.25">
      <c r="A14" s="11" t="s">
        <v>8</v>
      </c>
      <c r="B14" s="4" t="s">
        <v>248</v>
      </c>
      <c r="C14" s="37" t="s">
        <v>254</v>
      </c>
      <c r="D14" s="4">
        <v>16</v>
      </c>
    </row>
    <row r="15" spans="1:8" ht="33" customHeight="1" x14ac:dyDescent="0.25">
      <c r="A15" s="11" t="s">
        <v>8</v>
      </c>
      <c r="B15" s="4" t="s">
        <v>40</v>
      </c>
      <c r="C15" s="37" t="s">
        <v>33</v>
      </c>
      <c r="D15" s="4">
        <v>14</v>
      </c>
    </row>
    <row r="16" spans="1:8" ht="16.5" customHeight="1" x14ac:dyDescent="0.25">
      <c r="A16" s="66" t="s">
        <v>17</v>
      </c>
      <c r="B16" s="66"/>
      <c r="C16" s="66"/>
      <c r="D16" s="16">
        <f>SUM(D12:D15)</f>
        <v>68</v>
      </c>
    </row>
    <row r="17" spans="1:4" x14ac:dyDescent="0.25">
      <c r="A17" s="11" t="s">
        <v>6</v>
      </c>
      <c r="B17" s="4" t="s">
        <v>37</v>
      </c>
      <c r="C17" s="37" t="s">
        <v>39</v>
      </c>
      <c r="D17" s="4">
        <v>17</v>
      </c>
    </row>
    <row r="18" spans="1:4" ht="48" customHeight="1" x14ac:dyDescent="0.25">
      <c r="A18" s="11" t="s">
        <v>7</v>
      </c>
      <c r="B18" s="4" t="s">
        <v>83</v>
      </c>
      <c r="C18" s="37" t="s">
        <v>280</v>
      </c>
      <c r="D18" s="4">
        <v>19</v>
      </c>
    </row>
    <row r="19" spans="1:4" x14ac:dyDescent="0.25">
      <c r="A19" s="57" t="s">
        <v>20</v>
      </c>
      <c r="B19" s="57"/>
      <c r="C19" s="57"/>
      <c r="D19" s="8">
        <f>SUM(D17:D18)</f>
        <v>36</v>
      </c>
    </row>
    <row r="20" spans="1:4" x14ac:dyDescent="0.25">
      <c r="A20" s="56" t="s">
        <v>21</v>
      </c>
      <c r="B20" s="56"/>
      <c r="C20" s="56"/>
      <c r="D20" s="17">
        <f>D19+D16</f>
        <v>104</v>
      </c>
    </row>
    <row r="21" spans="1:4" x14ac:dyDescent="0.25">
      <c r="A21" s="59" t="s">
        <v>22</v>
      </c>
      <c r="B21" s="59"/>
      <c r="C21" s="59"/>
      <c r="D21" s="59"/>
    </row>
    <row r="22" spans="1:4" x14ac:dyDescent="0.25">
      <c r="A22" s="35" t="s">
        <v>6</v>
      </c>
      <c r="B22" s="2" t="s">
        <v>74</v>
      </c>
      <c r="C22" s="18" t="s">
        <v>75</v>
      </c>
      <c r="D22" s="2">
        <v>14</v>
      </c>
    </row>
    <row r="23" spans="1:4" x14ac:dyDescent="0.25">
      <c r="A23" s="35" t="s">
        <v>7</v>
      </c>
      <c r="B23" s="2" t="s">
        <v>247</v>
      </c>
      <c r="C23" s="18" t="s">
        <v>253</v>
      </c>
      <c r="D23" s="35">
        <v>7</v>
      </c>
    </row>
    <row r="24" spans="1:4" ht="30" x14ac:dyDescent="0.25">
      <c r="A24" s="35" t="s">
        <v>8</v>
      </c>
      <c r="B24" s="2" t="s">
        <v>248</v>
      </c>
      <c r="C24" s="18" t="s">
        <v>254</v>
      </c>
      <c r="D24" s="2">
        <v>16</v>
      </c>
    </row>
    <row r="25" spans="1:4" x14ac:dyDescent="0.25">
      <c r="A25" s="74" t="s">
        <v>17</v>
      </c>
      <c r="B25" s="74"/>
      <c r="C25" s="74"/>
      <c r="D25" s="19">
        <f>SUM(D22:D24)</f>
        <v>37</v>
      </c>
    </row>
    <row r="26" spans="1:4" x14ac:dyDescent="0.25">
      <c r="A26" s="35" t="s">
        <v>6</v>
      </c>
      <c r="B26" s="2" t="s">
        <v>249</v>
      </c>
      <c r="C26" s="18" t="s">
        <v>250</v>
      </c>
      <c r="D26" s="2">
        <v>10</v>
      </c>
    </row>
    <row r="27" spans="1:4" ht="30" x14ac:dyDescent="0.25">
      <c r="A27" s="35" t="s">
        <v>7</v>
      </c>
      <c r="B27" s="2" t="s">
        <v>67</v>
      </c>
      <c r="C27" s="18" t="s">
        <v>68</v>
      </c>
      <c r="D27" s="2">
        <v>10</v>
      </c>
    </row>
    <row r="28" spans="1:4" x14ac:dyDescent="0.25">
      <c r="A28" s="35" t="s">
        <v>8</v>
      </c>
      <c r="B28" s="2" t="s">
        <v>251</v>
      </c>
      <c r="C28" s="18" t="s">
        <v>252</v>
      </c>
      <c r="D28" s="35">
        <v>13</v>
      </c>
    </row>
    <row r="29" spans="1:4" ht="15.75" customHeight="1" x14ac:dyDescent="0.25">
      <c r="A29" s="70" t="s">
        <v>4</v>
      </c>
      <c r="B29" s="70"/>
      <c r="C29" s="70"/>
      <c r="D29" s="8">
        <f>SUM(D26:D28)</f>
        <v>33</v>
      </c>
    </row>
    <row r="30" spans="1:4" x14ac:dyDescent="0.25">
      <c r="A30" s="56" t="s">
        <v>21</v>
      </c>
      <c r="B30" s="56"/>
      <c r="C30" s="56"/>
      <c r="D30" s="17">
        <f>SUM(D29+D25)</f>
        <v>70</v>
      </c>
    </row>
    <row r="31" spans="1:4" x14ac:dyDescent="0.25">
      <c r="A31" s="59" t="s">
        <v>26</v>
      </c>
      <c r="B31" s="59"/>
      <c r="C31" s="59"/>
      <c r="D31" s="59"/>
    </row>
    <row r="32" spans="1:4" ht="45" x14ac:dyDescent="0.25">
      <c r="A32" s="11" t="s">
        <v>6</v>
      </c>
      <c r="B32" s="53" t="s">
        <v>10</v>
      </c>
      <c r="C32" s="39" t="s">
        <v>49</v>
      </c>
      <c r="D32" s="40">
        <v>21</v>
      </c>
    </row>
    <row r="33" spans="1:4" x14ac:dyDescent="0.25">
      <c r="A33" s="11" t="s">
        <v>7</v>
      </c>
      <c r="B33" s="53" t="s">
        <v>23</v>
      </c>
      <c r="C33" s="39" t="s">
        <v>25</v>
      </c>
      <c r="D33" s="40">
        <v>10</v>
      </c>
    </row>
    <row r="34" spans="1:4" x14ac:dyDescent="0.25">
      <c r="A34" s="11" t="s">
        <v>8</v>
      </c>
      <c r="B34" s="53" t="s">
        <v>24</v>
      </c>
      <c r="C34" s="39" t="s">
        <v>41</v>
      </c>
      <c r="D34" s="40">
        <v>11</v>
      </c>
    </row>
    <row r="35" spans="1:4" x14ac:dyDescent="0.25">
      <c r="A35" s="57" t="s">
        <v>4</v>
      </c>
      <c r="B35" s="57"/>
      <c r="C35" s="57"/>
      <c r="D35" s="8">
        <f t="shared" ref="D35" si="0">SUM(D32:D34)</f>
        <v>42</v>
      </c>
    </row>
    <row r="36" spans="1:4" x14ac:dyDescent="0.25">
      <c r="A36" s="59" t="s">
        <v>27</v>
      </c>
      <c r="B36" s="59"/>
      <c r="C36" s="59"/>
      <c r="D36" s="59"/>
    </row>
    <row r="37" spans="1:4" ht="30" x14ac:dyDescent="0.25">
      <c r="A37" s="11" t="s">
        <v>6</v>
      </c>
      <c r="B37" s="54" t="s">
        <v>11</v>
      </c>
      <c r="C37" s="41" t="s">
        <v>18</v>
      </c>
      <c r="D37" s="29">
        <v>13</v>
      </c>
    </row>
    <row r="38" spans="1:4" x14ac:dyDescent="0.25">
      <c r="A38" s="11" t="s">
        <v>7</v>
      </c>
      <c r="B38" s="54" t="s">
        <v>42</v>
      </c>
      <c r="C38" s="41" t="s">
        <v>52</v>
      </c>
      <c r="D38" s="29">
        <v>16</v>
      </c>
    </row>
    <row r="39" spans="1:4" x14ac:dyDescent="0.25">
      <c r="A39" s="11" t="s">
        <v>8</v>
      </c>
      <c r="B39" s="54" t="s">
        <v>13</v>
      </c>
      <c r="C39" s="41" t="s">
        <v>19</v>
      </c>
      <c r="D39" s="29">
        <v>11</v>
      </c>
    </row>
    <row r="40" spans="1:4" x14ac:dyDescent="0.25">
      <c r="A40" s="57" t="s">
        <v>4</v>
      </c>
      <c r="B40" s="57"/>
      <c r="C40" s="57"/>
      <c r="D40" s="15">
        <f>SUM(D37:D39)</f>
        <v>40</v>
      </c>
    </row>
    <row r="41" spans="1:4" x14ac:dyDescent="0.25">
      <c r="A41" s="59" t="s">
        <v>28</v>
      </c>
      <c r="B41" s="59"/>
      <c r="C41" s="59"/>
      <c r="D41" s="59"/>
    </row>
    <row r="42" spans="1:4" ht="30" x14ac:dyDescent="0.25">
      <c r="A42" s="2" t="s">
        <v>6</v>
      </c>
      <c r="B42" s="4" t="s">
        <v>272</v>
      </c>
      <c r="C42" s="37" t="s">
        <v>295</v>
      </c>
      <c r="D42" s="4">
        <v>10</v>
      </c>
    </row>
    <row r="43" spans="1:4" ht="30" x14ac:dyDescent="0.25">
      <c r="A43" s="2" t="s">
        <v>7</v>
      </c>
      <c r="B43" s="32" t="s">
        <v>273</v>
      </c>
      <c r="C43" s="37" t="s">
        <v>294</v>
      </c>
      <c r="D43" s="4">
        <v>12</v>
      </c>
    </row>
    <row r="44" spans="1:4" ht="30" x14ac:dyDescent="0.25">
      <c r="A44" s="2" t="s">
        <v>8</v>
      </c>
      <c r="B44" s="33" t="s">
        <v>274</v>
      </c>
      <c r="C44" s="37" t="s">
        <v>293</v>
      </c>
      <c r="D44" s="4">
        <v>18</v>
      </c>
    </row>
    <row r="45" spans="1:4" x14ac:dyDescent="0.25">
      <c r="A45" s="11" t="s">
        <v>9</v>
      </c>
      <c r="B45" s="4" t="s">
        <v>275</v>
      </c>
      <c r="C45" s="37" t="s">
        <v>291</v>
      </c>
      <c r="D45" s="4">
        <v>6</v>
      </c>
    </row>
    <row r="46" spans="1:4" ht="30" x14ac:dyDescent="0.25">
      <c r="A46" s="11" t="s">
        <v>12</v>
      </c>
      <c r="B46" s="4" t="s">
        <v>290</v>
      </c>
      <c r="C46" s="37" t="s">
        <v>292</v>
      </c>
      <c r="D46" s="4">
        <v>10</v>
      </c>
    </row>
    <row r="47" spans="1:4" x14ac:dyDescent="0.25">
      <c r="A47" s="11" t="s">
        <v>14</v>
      </c>
      <c r="B47" s="4" t="s">
        <v>276</v>
      </c>
      <c r="C47" s="38" t="s">
        <v>123</v>
      </c>
      <c r="D47" s="34">
        <v>4</v>
      </c>
    </row>
    <row r="48" spans="1:4" x14ac:dyDescent="0.25">
      <c r="A48" s="11" t="s">
        <v>15</v>
      </c>
      <c r="B48" s="33" t="s">
        <v>277</v>
      </c>
      <c r="C48" s="37" t="s">
        <v>296</v>
      </c>
      <c r="D48" s="4">
        <v>8</v>
      </c>
    </row>
    <row r="49" spans="1:4" x14ac:dyDescent="0.25">
      <c r="A49" s="11" t="s">
        <v>29</v>
      </c>
      <c r="B49" s="4" t="s">
        <v>278</v>
      </c>
      <c r="C49" s="37" t="s">
        <v>297</v>
      </c>
      <c r="D49" s="4">
        <v>9</v>
      </c>
    </row>
    <row r="50" spans="1:4" ht="15.75" customHeight="1" x14ac:dyDescent="0.25">
      <c r="A50" s="70" t="s">
        <v>4</v>
      </c>
      <c r="B50" s="70"/>
      <c r="C50" s="70"/>
      <c r="D50" s="15">
        <f>SUM(D42:D49)</f>
        <v>77</v>
      </c>
    </row>
    <row r="51" spans="1:4" x14ac:dyDescent="0.25">
      <c r="A51" s="59" t="s">
        <v>31</v>
      </c>
      <c r="B51" s="59"/>
      <c r="C51" s="59"/>
      <c r="D51" s="59"/>
    </row>
    <row r="52" spans="1:4" x14ac:dyDescent="0.25">
      <c r="A52" s="2" t="s">
        <v>34</v>
      </c>
      <c r="B52" s="35" t="s">
        <v>40</v>
      </c>
      <c r="C52" s="37" t="s">
        <v>33</v>
      </c>
      <c r="D52" s="4">
        <v>9</v>
      </c>
    </row>
    <row r="53" spans="1:4" x14ac:dyDescent="0.25">
      <c r="A53" s="2" t="s">
        <v>30</v>
      </c>
      <c r="B53" s="4" t="s">
        <v>36</v>
      </c>
      <c r="C53" s="37" t="s">
        <v>38</v>
      </c>
      <c r="D53" s="4">
        <v>11</v>
      </c>
    </row>
    <row r="54" spans="1:4" ht="15.75" customHeight="1" x14ac:dyDescent="0.25">
      <c r="A54" s="67" t="s">
        <v>17</v>
      </c>
      <c r="B54" s="68"/>
      <c r="C54" s="68"/>
      <c r="D54" s="9">
        <f>SUM(D52+D53)</f>
        <v>20</v>
      </c>
    </row>
    <row r="55" spans="1:4" x14ac:dyDescent="0.25">
      <c r="A55" s="2" t="s">
        <v>34</v>
      </c>
      <c r="B55" s="4" t="s">
        <v>37</v>
      </c>
      <c r="C55" s="37" t="s">
        <v>39</v>
      </c>
      <c r="D55" s="4">
        <v>12</v>
      </c>
    </row>
    <row r="56" spans="1:4" x14ac:dyDescent="0.25">
      <c r="A56" s="2" t="s">
        <v>7</v>
      </c>
      <c r="B56" s="4" t="s">
        <v>50</v>
      </c>
      <c r="C56" s="37" t="s">
        <v>51</v>
      </c>
      <c r="D56" s="4">
        <v>14</v>
      </c>
    </row>
    <row r="57" spans="1:4" ht="15.75" customHeight="1" x14ac:dyDescent="0.25">
      <c r="A57" s="73" t="s">
        <v>4</v>
      </c>
      <c r="B57" s="70"/>
      <c r="C57" s="70"/>
      <c r="D57" s="10">
        <f>SUM(D55+D56)</f>
        <v>26</v>
      </c>
    </row>
    <row r="58" spans="1:4" s="5" customFormat="1" x14ac:dyDescent="0.25">
      <c r="A58" s="56" t="s">
        <v>21</v>
      </c>
      <c r="B58" s="56"/>
      <c r="C58" s="56"/>
      <c r="D58" s="17">
        <f>D57+D54</f>
        <v>46</v>
      </c>
    </row>
    <row r="59" spans="1:4" x14ac:dyDescent="0.25">
      <c r="A59" s="59" t="s">
        <v>32</v>
      </c>
      <c r="B59" s="59"/>
      <c r="C59" s="59"/>
      <c r="D59" s="59"/>
    </row>
    <row r="60" spans="1:4" x14ac:dyDescent="0.25">
      <c r="A60" s="30" t="s">
        <v>6</v>
      </c>
      <c r="B60" s="29" t="s">
        <v>74</v>
      </c>
      <c r="C60" s="42" t="s">
        <v>75</v>
      </c>
      <c r="D60" s="29">
        <v>13</v>
      </c>
    </row>
    <row r="61" spans="1:4" ht="30" x14ac:dyDescent="0.25">
      <c r="A61" s="30" t="s">
        <v>7</v>
      </c>
      <c r="B61" s="29" t="s">
        <v>255</v>
      </c>
      <c r="C61" s="42" t="s">
        <v>256</v>
      </c>
      <c r="D61" s="29">
        <v>14</v>
      </c>
    </row>
    <row r="62" spans="1:4" ht="30" x14ac:dyDescent="0.25">
      <c r="A62" s="30" t="s">
        <v>8</v>
      </c>
      <c r="B62" s="29" t="s">
        <v>248</v>
      </c>
      <c r="C62" s="42" t="s">
        <v>254</v>
      </c>
      <c r="D62" s="29">
        <v>12</v>
      </c>
    </row>
    <row r="63" spans="1:4" x14ac:dyDescent="0.25">
      <c r="A63" s="30" t="s">
        <v>9</v>
      </c>
      <c r="B63" s="29" t="s">
        <v>257</v>
      </c>
      <c r="C63" s="42" t="s">
        <v>258</v>
      </c>
      <c r="D63" s="29">
        <v>14</v>
      </c>
    </row>
    <row r="64" spans="1:4" s="3" customFormat="1" x14ac:dyDescent="0.25">
      <c r="A64" s="67" t="s">
        <v>17</v>
      </c>
      <c r="B64" s="68"/>
      <c r="C64" s="68"/>
      <c r="D64" s="9">
        <f>SUM(D60:D63)</f>
        <v>53</v>
      </c>
    </row>
    <row r="65" spans="1:4" x14ac:dyDescent="0.25">
      <c r="A65" s="2" t="s">
        <v>34</v>
      </c>
      <c r="B65" s="29" t="s">
        <v>259</v>
      </c>
      <c r="C65" s="42" t="s">
        <v>260</v>
      </c>
      <c r="D65" s="29">
        <v>18</v>
      </c>
    </row>
    <row r="66" spans="1:4" ht="30" x14ac:dyDescent="0.25">
      <c r="A66" s="2" t="s">
        <v>30</v>
      </c>
      <c r="B66" s="29" t="s">
        <v>261</v>
      </c>
      <c r="C66" s="42" t="s">
        <v>262</v>
      </c>
      <c r="D66" s="29">
        <v>18</v>
      </c>
    </row>
    <row r="67" spans="1:4" s="3" customFormat="1" x14ac:dyDescent="0.25">
      <c r="A67" s="73" t="s">
        <v>4</v>
      </c>
      <c r="B67" s="70"/>
      <c r="C67" s="70"/>
      <c r="D67" s="10">
        <f t="shared" ref="D67" si="1">SUM(D65:D66)</f>
        <v>36</v>
      </c>
    </row>
    <row r="68" spans="1:4" x14ac:dyDescent="0.25">
      <c r="A68" s="56" t="s">
        <v>21</v>
      </c>
      <c r="B68" s="56"/>
      <c r="C68" s="56"/>
      <c r="D68" s="17">
        <f t="shared" ref="D68" si="2">D67+D64</f>
        <v>89</v>
      </c>
    </row>
    <row r="69" spans="1:4" x14ac:dyDescent="0.25">
      <c r="A69" s="59" t="s">
        <v>241</v>
      </c>
      <c r="B69" s="59"/>
      <c r="C69" s="59"/>
      <c r="D69" s="59"/>
    </row>
    <row r="70" spans="1:4" x14ac:dyDescent="0.25">
      <c r="A70" s="2" t="s">
        <v>6</v>
      </c>
      <c r="B70" s="33" t="s">
        <v>74</v>
      </c>
      <c r="C70" s="47" t="s">
        <v>75</v>
      </c>
      <c r="D70" s="33">
        <v>21</v>
      </c>
    </row>
    <row r="71" spans="1:4" ht="15.75" customHeight="1" x14ac:dyDescent="0.25">
      <c r="A71" s="67" t="s">
        <v>17</v>
      </c>
      <c r="B71" s="68"/>
      <c r="C71" s="68"/>
      <c r="D71" s="20">
        <f>D70</f>
        <v>21</v>
      </c>
    </row>
    <row r="72" spans="1:4" x14ac:dyDescent="0.25">
      <c r="A72" s="2" t="s">
        <v>6</v>
      </c>
      <c r="B72" s="50" t="s">
        <v>281</v>
      </c>
      <c r="C72" s="48" t="s">
        <v>180</v>
      </c>
      <c r="D72" s="50">
        <v>17</v>
      </c>
    </row>
    <row r="73" spans="1:4" x14ac:dyDescent="0.25">
      <c r="A73" s="2" t="s">
        <v>7</v>
      </c>
      <c r="B73" s="50" t="s">
        <v>282</v>
      </c>
      <c r="C73" s="48" t="s">
        <v>99</v>
      </c>
      <c r="D73" s="50">
        <v>14</v>
      </c>
    </row>
    <row r="74" spans="1:4" ht="30" x14ac:dyDescent="0.25">
      <c r="A74" s="2" t="s">
        <v>8</v>
      </c>
      <c r="B74" s="50" t="s">
        <v>283</v>
      </c>
      <c r="C74" s="49" t="s">
        <v>284</v>
      </c>
      <c r="D74" s="50">
        <v>19</v>
      </c>
    </row>
    <row r="75" spans="1:4" x14ac:dyDescent="0.25">
      <c r="A75" s="2" t="s">
        <v>9</v>
      </c>
      <c r="B75" s="50" t="s">
        <v>285</v>
      </c>
      <c r="C75" s="49" t="s">
        <v>286</v>
      </c>
      <c r="D75" s="50">
        <v>13</v>
      </c>
    </row>
    <row r="76" spans="1:4" ht="30" x14ac:dyDescent="0.25">
      <c r="A76" s="2" t="s">
        <v>12</v>
      </c>
      <c r="B76" s="50" t="s">
        <v>287</v>
      </c>
      <c r="C76" s="49" t="s">
        <v>288</v>
      </c>
      <c r="D76" s="50">
        <v>8</v>
      </c>
    </row>
    <row r="77" spans="1:4" x14ac:dyDescent="0.25">
      <c r="A77" s="2" t="s">
        <v>14</v>
      </c>
      <c r="B77" s="50" t="s">
        <v>289</v>
      </c>
      <c r="C77" s="48" t="s">
        <v>39</v>
      </c>
      <c r="D77" s="50">
        <v>20</v>
      </c>
    </row>
    <row r="78" spans="1:4" ht="15.75" customHeight="1" x14ac:dyDescent="0.25">
      <c r="A78" s="70" t="s">
        <v>4</v>
      </c>
      <c r="B78" s="70"/>
      <c r="C78" s="70"/>
      <c r="D78" s="15">
        <f>SUM(D72:D77)</f>
        <v>91</v>
      </c>
    </row>
    <row r="79" spans="1:4" s="5" customFormat="1" x14ac:dyDescent="0.25">
      <c r="A79" s="56" t="s">
        <v>21</v>
      </c>
      <c r="B79" s="56"/>
      <c r="C79" s="56"/>
      <c r="D79" s="17">
        <f>D78+D71</f>
        <v>112</v>
      </c>
    </row>
    <row r="80" spans="1:4" x14ac:dyDescent="0.25">
      <c r="A80" s="59" t="s">
        <v>242</v>
      </c>
      <c r="B80" s="59"/>
      <c r="C80" s="59"/>
      <c r="D80" s="59"/>
    </row>
    <row r="81" spans="1:4" x14ac:dyDescent="0.25">
      <c r="A81" s="11" t="s">
        <v>6</v>
      </c>
      <c r="B81" s="11" t="s">
        <v>40</v>
      </c>
      <c r="C81" s="6" t="s">
        <v>33</v>
      </c>
      <c r="D81" s="2">
        <v>17</v>
      </c>
    </row>
    <row r="82" spans="1:4" ht="15" customHeight="1" x14ac:dyDescent="0.25">
      <c r="A82" s="66" t="s">
        <v>17</v>
      </c>
      <c r="B82" s="66"/>
      <c r="C82" s="66"/>
      <c r="D82" s="20">
        <f>D81</f>
        <v>17</v>
      </c>
    </row>
    <row r="83" spans="1:4" ht="15.75" customHeight="1" x14ac:dyDescent="0.25">
      <c r="A83" s="22" t="s">
        <v>6</v>
      </c>
      <c r="B83" s="45" t="s">
        <v>13</v>
      </c>
      <c r="C83" s="43" t="s">
        <v>19</v>
      </c>
      <c r="D83" s="44">
        <v>16</v>
      </c>
    </row>
    <row r="84" spans="1:4" ht="30" x14ac:dyDescent="0.25">
      <c r="A84" s="22" t="s">
        <v>7</v>
      </c>
      <c r="B84" s="45" t="s">
        <v>63</v>
      </c>
      <c r="C84" s="43" t="s">
        <v>64</v>
      </c>
      <c r="D84" s="45">
        <v>13</v>
      </c>
    </row>
    <row r="85" spans="1:4" x14ac:dyDescent="0.25">
      <c r="A85" s="22" t="s">
        <v>8</v>
      </c>
      <c r="B85" s="45" t="s">
        <v>65</v>
      </c>
      <c r="C85" s="43" t="s">
        <v>66</v>
      </c>
      <c r="D85" s="45">
        <v>16</v>
      </c>
    </row>
    <row r="86" spans="1:4" ht="30" x14ac:dyDescent="0.25">
      <c r="A86" s="22" t="s">
        <v>9</v>
      </c>
      <c r="B86" s="45" t="s">
        <v>67</v>
      </c>
      <c r="C86" s="43" t="s">
        <v>68</v>
      </c>
      <c r="D86" s="45">
        <v>16</v>
      </c>
    </row>
    <row r="87" spans="1:4" x14ac:dyDescent="0.25">
      <c r="A87" s="22" t="s">
        <v>12</v>
      </c>
      <c r="B87" s="45" t="s">
        <v>69</v>
      </c>
      <c r="C87" s="43" t="s">
        <v>70</v>
      </c>
      <c r="D87" s="45">
        <v>9</v>
      </c>
    </row>
    <row r="88" spans="1:4" ht="30" x14ac:dyDescent="0.25">
      <c r="A88" s="22" t="s">
        <v>14</v>
      </c>
      <c r="B88" s="45" t="s">
        <v>71</v>
      </c>
      <c r="C88" s="43" t="s">
        <v>72</v>
      </c>
      <c r="D88" s="45">
        <v>15</v>
      </c>
    </row>
    <row r="89" spans="1:4" x14ac:dyDescent="0.25">
      <c r="A89" s="69" t="s">
        <v>4</v>
      </c>
      <c r="B89" s="69"/>
      <c r="C89" s="69"/>
      <c r="D89" s="21">
        <f>SUM(D83:D88)</f>
        <v>85</v>
      </c>
    </row>
    <row r="90" spans="1:4" x14ac:dyDescent="0.25">
      <c r="A90" s="56" t="s">
        <v>21</v>
      </c>
      <c r="B90" s="56"/>
      <c r="C90" s="56"/>
      <c r="D90" s="17">
        <f>SUM(D82+D89)</f>
        <v>102</v>
      </c>
    </row>
    <row r="91" spans="1:4" x14ac:dyDescent="0.25">
      <c r="A91" s="63" t="s">
        <v>243</v>
      </c>
      <c r="B91" s="63"/>
      <c r="C91" s="63"/>
      <c r="D91" s="63"/>
    </row>
    <row r="92" spans="1:4" x14ac:dyDescent="0.25">
      <c r="A92" s="64" t="s">
        <v>53</v>
      </c>
      <c r="B92" s="64"/>
      <c r="C92" s="64"/>
      <c r="D92" s="64"/>
    </row>
    <row r="93" spans="1:4" x14ac:dyDescent="0.25">
      <c r="A93" s="36" t="s">
        <v>6</v>
      </c>
      <c r="B93" s="36" t="s">
        <v>54</v>
      </c>
      <c r="C93" s="27" t="s">
        <v>55</v>
      </c>
      <c r="D93" s="36">
        <v>14</v>
      </c>
    </row>
    <row r="94" spans="1:4" x14ac:dyDescent="0.25">
      <c r="A94" s="36" t="s">
        <v>7</v>
      </c>
      <c r="B94" s="36" t="s">
        <v>56</v>
      </c>
      <c r="C94" s="26" t="s">
        <v>57</v>
      </c>
      <c r="D94" s="36">
        <v>8</v>
      </c>
    </row>
    <row r="95" spans="1:4" ht="15" customHeight="1" x14ac:dyDescent="0.25">
      <c r="A95" s="65" t="s">
        <v>58</v>
      </c>
      <c r="B95" s="65"/>
      <c r="C95" s="65"/>
      <c r="D95" s="65"/>
    </row>
    <row r="96" spans="1:4" x14ac:dyDescent="0.25">
      <c r="A96" s="36" t="s">
        <v>6</v>
      </c>
      <c r="B96" s="36" t="s">
        <v>56</v>
      </c>
      <c r="C96" s="26" t="s">
        <v>57</v>
      </c>
      <c r="D96" s="36">
        <v>13</v>
      </c>
    </row>
    <row r="97" spans="1:4" x14ac:dyDescent="0.25">
      <c r="A97" s="36" t="s">
        <v>7</v>
      </c>
      <c r="B97" s="36" t="s">
        <v>59</v>
      </c>
      <c r="C97" s="26" t="s">
        <v>60</v>
      </c>
      <c r="D97" s="36">
        <v>7</v>
      </c>
    </row>
    <row r="98" spans="1:4" x14ac:dyDescent="0.25">
      <c r="A98" s="36" t="s">
        <v>8</v>
      </c>
      <c r="B98" s="36" t="s">
        <v>61</v>
      </c>
      <c r="C98" s="26" t="s">
        <v>62</v>
      </c>
      <c r="D98" s="36">
        <v>3</v>
      </c>
    </row>
    <row r="99" spans="1:4" s="13" customFormat="1" ht="14.25" customHeight="1" x14ac:dyDescent="0.25">
      <c r="A99" s="57" t="s">
        <v>4</v>
      </c>
      <c r="B99" s="57"/>
      <c r="C99" s="57"/>
      <c r="D99" s="8">
        <f>SUM(D93+D94+D96+D97+D98)</f>
        <v>45</v>
      </c>
    </row>
    <row r="100" spans="1:4" x14ac:dyDescent="0.25">
      <c r="A100" s="59" t="s">
        <v>244</v>
      </c>
      <c r="B100" s="59"/>
      <c r="C100" s="59"/>
      <c r="D100" s="59"/>
    </row>
    <row r="101" spans="1:4" x14ac:dyDescent="0.25">
      <c r="A101" s="61" t="s">
        <v>35</v>
      </c>
      <c r="B101" s="61"/>
      <c r="C101" s="61"/>
      <c r="D101" s="61"/>
    </row>
    <row r="102" spans="1:4" ht="15.75" customHeight="1" x14ac:dyDescent="0.25">
      <c r="A102" s="60" t="s">
        <v>73</v>
      </c>
      <c r="B102" s="60"/>
      <c r="C102" s="60"/>
      <c r="D102" s="60"/>
    </row>
    <row r="103" spans="1:4" x14ac:dyDescent="0.25">
      <c r="A103" s="30" t="s">
        <v>6</v>
      </c>
      <c r="B103" s="29" t="s">
        <v>74</v>
      </c>
      <c r="C103" s="31" t="s">
        <v>75</v>
      </c>
      <c r="D103" s="29">
        <v>9</v>
      </c>
    </row>
    <row r="104" spans="1:4" x14ac:dyDescent="0.25">
      <c r="A104" s="30" t="s">
        <v>7</v>
      </c>
      <c r="B104" s="29" t="s">
        <v>76</v>
      </c>
      <c r="C104" s="31" t="s">
        <v>33</v>
      </c>
      <c r="D104" s="29">
        <v>14</v>
      </c>
    </row>
    <row r="105" spans="1:4" x14ac:dyDescent="0.25">
      <c r="A105" s="62" t="s">
        <v>17</v>
      </c>
      <c r="B105" s="62"/>
      <c r="C105" s="62"/>
      <c r="D105" s="28">
        <f>SUM(D103+D104)</f>
        <v>23</v>
      </c>
    </row>
    <row r="106" spans="1:4" ht="15.75" customHeight="1" x14ac:dyDescent="0.25">
      <c r="A106" s="60" t="s">
        <v>35</v>
      </c>
      <c r="B106" s="60"/>
      <c r="C106" s="60"/>
      <c r="D106" s="60"/>
    </row>
    <row r="107" spans="1:4" x14ac:dyDescent="0.25">
      <c r="A107" s="30" t="s">
        <v>6</v>
      </c>
      <c r="B107" s="29" t="s">
        <v>77</v>
      </c>
      <c r="C107" s="31" t="s">
        <v>78</v>
      </c>
      <c r="D107" s="29">
        <v>9</v>
      </c>
    </row>
    <row r="108" spans="1:4" ht="15" customHeight="1" x14ac:dyDescent="0.25">
      <c r="A108" s="30" t="s">
        <v>7</v>
      </c>
      <c r="B108" s="29" t="s">
        <v>79</v>
      </c>
      <c r="C108" s="31" t="s">
        <v>80</v>
      </c>
      <c r="D108" s="29">
        <v>7</v>
      </c>
    </row>
    <row r="109" spans="1:4" x14ac:dyDescent="0.25">
      <c r="A109" s="30" t="s">
        <v>8</v>
      </c>
      <c r="B109" s="29" t="s">
        <v>81</v>
      </c>
      <c r="C109" s="31" t="s">
        <v>82</v>
      </c>
      <c r="D109" s="29">
        <v>13</v>
      </c>
    </row>
    <row r="110" spans="1:4" ht="45" x14ac:dyDescent="0.25">
      <c r="A110" s="30" t="s">
        <v>9</v>
      </c>
      <c r="B110" s="29" t="s">
        <v>83</v>
      </c>
      <c r="C110" s="31" t="s">
        <v>84</v>
      </c>
      <c r="D110" s="29">
        <v>10</v>
      </c>
    </row>
    <row r="111" spans="1:4" ht="30" x14ac:dyDescent="0.25">
      <c r="A111" s="30" t="s">
        <v>12</v>
      </c>
      <c r="B111" s="29" t="s">
        <v>85</v>
      </c>
      <c r="C111" s="31" t="s">
        <v>86</v>
      </c>
      <c r="D111" s="29">
        <v>7</v>
      </c>
    </row>
    <row r="112" spans="1:4" x14ac:dyDescent="0.25">
      <c r="A112" s="30" t="s">
        <v>14</v>
      </c>
      <c r="B112" s="29" t="s">
        <v>87</v>
      </c>
      <c r="C112" s="31" t="s">
        <v>88</v>
      </c>
      <c r="D112" s="29">
        <v>9</v>
      </c>
    </row>
    <row r="113" spans="1:4" x14ac:dyDescent="0.25">
      <c r="A113" s="30" t="s">
        <v>15</v>
      </c>
      <c r="B113" s="29" t="s">
        <v>24</v>
      </c>
      <c r="C113" s="31" t="s">
        <v>89</v>
      </c>
      <c r="D113" s="29">
        <v>15</v>
      </c>
    </row>
    <row r="114" spans="1:4" ht="30" x14ac:dyDescent="0.25">
      <c r="A114" s="30" t="s">
        <v>29</v>
      </c>
      <c r="B114" s="29" t="s">
        <v>90</v>
      </c>
      <c r="C114" s="31" t="s">
        <v>18</v>
      </c>
      <c r="D114" s="29">
        <v>11</v>
      </c>
    </row>
    <row r="115" spans="1:4" ht="30" x14ac:dyDescent="0.25">
      <c r="A115" s="30" t="s">
        <v>298</v>
      </c>
      <c r="B115" s="29" t="s">
        <v>91</v>
      </c>
      <c r="C115" s="31" t="s">
        <v>92</v>
      </c>
      <c r="D115" s="29">
        <v>10</v>
      </c>
    </row>
    <row r="116" spans="1:4" x14ac:dyDescent="0.25">
      <c r="A116" s="30" t="s">
        <v>299</v>
      </c>
      <c r="B116" s="29" t="s">
        <v>10</v>
      </c>
      <c r="C116" s="31" t="s">
        <v>93</v>
      </c>
      <c r="D116" s="29">
        <v>8</v>
      </c>
    </row>
    <row r="117" spans="1:4" ht="27.75" customHeight="1" x14ac:dyDescent="0.25">
      <c r="A117" s="30" t="s">
        <v>300</v>
      </c>
      <c r="B117" s="29" t="s">
        <v>94</v>
      </c>
      <c r="C117" s="31" t="s">
        <v>95</v>
      </c>
      <c r="D117" s="29">
        <v>10</v>
      </c>
    </row>
    <row r="118" spans="1:4" s="3" customFormat="1" ht="15" customHeight="1" x14ac:dyDescent="0.25">
      <c r="A118" s="57" t="s">
        <v>4</v>
      </c>
      <c r="B118" s="57"/>
      <c r="C118" s="57"/>
      <c r="D118" s="51">
        <f>SUM(D107:D117)</f>
        <v>109</v>
      </c>
    </row>
    <row r="119" spans="1:4" ht="15.75" customHeight="1" x14ac:dyDescent="0.25">
      <c r="A119" s="60" t="s">
        <v>96</v>
      </c>
      <c r="B119" s="60"/>
      <c r="C119" s="60"/>
      <c r="D119" s="60"/>
    </row>
    <row r="120" spans="1:4" ht="15.75" customHeight="1" x14ac:dyDescent="0.25">
      <c r="A120" s="75" t="s">
        <v>97</v>
      </c>
      <c r="B120" s="75"/>
      <c r="C120" s="75"/>
      <c r="D120" s="75"/>
    </row>
    <row r="121" spans="1:4" x14ac:dyDescent="0.25">
      <c r="A121" s="30" t="s">
        <v>6</v>
      </c>
      <c r="B121" s="29" t="s">
        <v>98</v>
      </c>
      <c r="C121" s="31" t="s">
        <v>99</v>
      </c>
      <c r="D121" s="29">
        <v>4</v>
      </c>
    </row>
    <row r="122" spans="1:4" x14ac:dyDescent="0.25">
      <c r="A122" s="30" t="s">
        <v>7</v>
      </c>
      <c r="B122" s="29" t="s">
        <v>100</v>
      </c>
      <c r="C122" s="31" t="s">
        <v>101</v>
      </c>
      <c r="D122" s="29">
        <v>3</v>
      </c>
    </row>
    <row r="123" spans="1:4" x14ac:dyDescent="0.25">
      <c r="A123" s="30" t="s">
        <v>8</v>
      </c>
      <c r="B123" s="29" t="s">
        <v>102</v>
      </c>
      <c r="C123" s="31" t="s">
        <v>103</v>
      </c>
      <c r="D123" s="29">
        <v>2</v>
      </c>
    </row>
    <row r="124" spans="1:4" ht="30" x14ac:dyDescent="0.25">
      <c r="A124" s="30" t="s">
        <v>9</v>
      </c>
      <c r="B124" s="29" t="s">
        <v>104</v>
      </c>
      <c r="C124" s="31" t="s">
        <v>105</v>
      </c>
      <c r="D124" s="29">
        <v>6</v>
      </c>
    </row>
    <row r="125" spans="1:4" x14ac:dyDescent="0.25">
      <c r="A125" s="30" t="s">
        <v>12</v>
      </c>
      <c r="B125" s="29" t="s">
        <v>106</v>
      </c>
      <c r="C125" s="31" t="s">
        <v>107</v>
      </c>
      <c r="D125" s="29">
        <v>12</v>
      </c>
    </row>
    <row r="126" spans="1:4" ht="30" x14ac:dyDescent="0.25">
      <c r="A126" s="30" t="s">
        <v>14</v>
      </c>
      <c r="B126" s="29" t="s">
        <v>108</v>
      </c>
      <c r="C126" s="31" t="s">
        <v>109</v>
      </c>
      <c r="D126" s="29">
        <v>9</v>
      </c>
    </row>
    <row r="127" spans="1:4" x14ac:dyDescent="0.25">
      <c r="A127" s="30" t="s">
        <v>15</v>
      </c>
      <c r="B127" s="29" t="s">
        <v>110</v>
      </c>
      <c r="C127" s="31" t="s">
        <v>111</v>
      </c>
      <c r="D127" s="29">
        <v>6</v>
      </c>
    </row>
    <row r="128" spans="1:4" x14ac:dyDescent="0.25">
      <c r="A128" s="30" t="s">
        <v>29</v>
      </c>
      <c r="B128" s="29" t="s">
        <v>112</v>
      </c>
      <c r="C128" s="31" t="s">
        <v>113</v>
      </c>
      <c r="D128" s="29">
        <v>9</v>
      </c>
    </row>
    <row r="129" spans="1:4" x14ac:dyDescent="0.25">
      <c r="A129" s="30" t="s">
        <v>298</v>
      </c>
      <c r="B129" s="29" t="s">
        <v>114</v>
      </c>
      <c r="C129" s="31" t="s">
        <v>115</v>
      </c>
      <c r="D129" s="29">
        <v>5</v>
      </c>
    </row>
    <row r="130" spans="1:4" ht="30" x14ac:dyDescent="0.25">
      <c r="A130" s="30" t="s">
        <v>299</v>
      </c>
      <c r="B130" s="29" t="s">
        <v>116</v>
      </c>
      <c r="C130" s="31" t="s">
        <v>117</v>
      </c>
      <c r="D130" s="29">
        <v>3</v>
      </c>
    </row>
    <row r="131" spans="1:4" x14ac:dyDescent="0.25">
      <c r="A131" s="30" t="s">
        <v>300</v>
      </c>
      <c r="B131" s="29" t="s">
        <v>118</v>
      </c>
      <c r="C131" s="31" t="s">
        <v>119</v>
      </c>
      <c r="D131" s="29">
        <v>4</v>
      </c>
    </row>
    <row r="132" spans="1:4" x14ac:dyDescent="0.25">
      <c r="A132" s="30" t="s">
        <v>301</v>
      </c>
      <c r="B132" s="29" t="s">
        <v>120</v>
      </c>
      <c r="C132" s="31" t="s">
        <v>121</v>
      </c>
      <c r="D132" s="29">
        <v>8</v>
      </c>
    </row>
    <row r="133" spans="1:4" x14ac:dyDescent="0.25">
      <c r="A133" s="30" t="s">
        <v>302</v>
      </c>
      <c r="B133" s="29" t="s">
        <v>122</v>
      </c>
      <c r="C133" s="31" t="s">
        <v>123</v>
      </c>
      <c r="D133" s="29">
        <v>6</v>
      </c>
    </row>
    <row r="134" spans="1:4" x14ac:dyDescent="0.25">
      <c r="A134" s="30" t="s">
        <v>303</v>
      </c>
      <c r="B134" s="29" t="s">
        <v>124</v>
      </c>
      <c r="C134" s="31" t="s">
        <v>125</v>
      </c>
      <c r="D134" s="29">
        <v>3</v>
      </c>
    </row>
    <row r="135" spans="1:4" x14ac:dyDescent="0.25">
      <c r="A135" s="30" t="s">
        <v>304</v>
      </c>
      <c r="B135" s="29" t="s">
        <v>126</v>
      </c>
      <c r="C135" s="31" t="s">
        <v>127</v>
      </c>
      <c r="D135" s="29">
        <v>13</v>
      </c>
    </row>
    <row r="136" spans="1:4" ht="30" x14ac:dyDescent="0.25">
      <c r="A136" s="30" t="s">
        <v>305</v>
      </c>
      <c r="B136" s="29" t="s">
        <v>108</v>
      </c>
      <c r="C136" s="31" t="s">
        <v>109</v>
      </c>
      <c r="D136" s="29">
        <v>8</v>
      </c>
    </row>
    <row r="137" spans="1:4" x14ac:dyDescent="0.25">
      <c r="A137" s="30" t="s">
        <v>306</v>
      </c>
      <c r="B137" s="29" t="s">
        <v>128</v>
      </c>
      <c r="C137" s="31" t="s">
        <v>129</v>
      </c>
      <c r="D137" s="29">
        <v>9</v>
      </c>
    </row>
    <row r="138" spans="1:4" ht="30" x14ac:dyDescent="0.25">
      <c r="A138" s="30" t="s">
        <v>307</v>
      </c>
      <c r="B138" s="29" t="s">
        <v>130</v>
      </c>
      <c r="C138" s="31" t="s">
        <v>86</v>
      </c>
      <c r="D138" s="29">
        <v>6</v>
      </c>
    </row>
    <row r="139" spans="1:4" ht="18" customHeight="1" x14ac:dyDescent="0.25">
      <c r="A139" s="30" t="s">
        <v>308</v>
      </c>
      <c r="B139" s="29" t="s">
        <v>131</v>
      </c>
      <c r="C139" s="31" t="s">
        <v>132</v>
      </c>
      <c r="D139" s="29">
        <v>7</v>
      </c>
    </row>
    <row r="140" spans="1:4" x14ac:dyDescent="0.25">
      <c r="A140" s="30" t="s">
        <v>309</v>
      </c>
      <c r="B140" s="29" t="s">
        <v>133</v>
      </c>
      <c r="C140" s="31" t="s">
        <v>134</v>
      </c>
      <c r="D140" s="29">
        <v>5</v>
      </c>
    </row>
    <row r="141" spans="1:4" x14ac:dyDescent="0.25">
      <c r="A141" s="30" t="s">
        <v>310</v>
      </c>
      <c r="B141" s="29" t="s">
        <v>126</v>
      </c>
      <c r="C141" s="31" t="s">
        <v>350</v>
      </c>
      <c r="D141" s="29">
        <v>10</v>
      </c>
    </row>
    <row r="142" spans="1:4" ht="30" x14ac:dyDescent="0.25">
      <c r="A142" s="30" t="s">
        <v>311</v>
      </c>
      <c r="B142" s="29" t="s">
        <v>135</v>
      </c>
      <c r="C142" s="31" t="s">
        <v>228</v>
      </c>
      <c r="D142" s="29">
        <v>4</v>
      </c>
    </row>
    <row r="143" spans="1:4" ht="45" x14ac:dyDescent="0.25">
      <c r="A143" s="30" t="s">
        <v>312</v>
      </c>
      <c r="B143" s="29" t="s">
        <v>116</v>
      </c>
      <c r="C143" s="31" t="s">
        <v>229</v>
      </c>
      <c r="D143" s="29">
        <v>2</v>
      </c>
    </row>
    <row r="144" spans="1:4" ht="45" x14ac:dyDescent="0.25">
      <c r="A144" s="30" t="s">
        <v>313</v>
      </c>
      <c r="B144" s="29" t="s">
        <v>135</v>
      </c>
      <c r="C144" s="31" t="s">
        <v>230</v>
      </c>
      <c r="D144" s="29">
        <v>3</v>
      </c>
    </row>
    <row r="145" spans="1:4" ht="30" x14ac:dyDescent="0.25">
      <c r="A145" s="30" t="s">
        <v>314</v>
      </c>
      <c r="B145" s="29" t="s">
        <v>136</v>
      </c>
      <c r="C145" s="31" t="s">
        <v>348</v>
      </c>
      <c r="D145" s="29">
        <v>8</v>
      </c>
    </row>
    <row r="146" spans="1:4" ht="30" x14ac:dyDescent="0.25">
      <c r="A146" s="30" t="s">
        <v>315</v>
      </c>
      <c r="B146" s="29" t="s">
        <v>130</v>
      </c>
      <c r="C146" s="31" t="s">
        <v>349</v>
      </c>
      <c r="D146" s="29">
        <v>2</v>
      </c>
    </row>
    <row r="147" spans="1:4" x14ac:dyDescent="0.25">
      <c r="A147" s="30" t="s">
        <v>316</v>
      </c>
      <c r="B147" s="29" t="s">
        <v>137</v>
      </c>
      <c r="C147" s="31" t="s">
        <v>138</v>
      </c>
      <c r="D147" s="29">
        <v>3</v>
      </c>
    </row>
    <row r="148" spans="1:4" x14ac:dyDescent="0.25">
      <c r="A148" s="30" t="s">
        <v>317</v>
      </c>
      <c r="B148" s="29" t="s">
        <v>116</v>
      </c>
      <c r="C148" s="31" t="s">
        <v>139</v>
      </c>
      <c r="D148" s="29">
        <v>4</v>
      </c>
    </row>
    <row r="149" spans="1:4" x14ac:dyDescent="0.25">
      <c r="A149" s="30" t="s">
        <v>318</v>
      </c>
      <c r="B149" s="29" t="s">
        <v>140</v>
      </c>
      <c r="C149" s="31" t="s">
        <v>141</v>
      </c>
      <c r="D149" s="29">
        <v>2</v>
      </c>
    </row>
    <row r="150" spans="1:4" x14ac:dyDescent="0.25">
      <c r="A150" s="30" t="s">
        <v>319</v>
      </c>
      <c r="B150" s="29" t="s">
        <v>142</v>
      </c>
      <c r="C150" s="31" t="s">
        <v>143</v>
      </c>
      <c r="D150" s="29">
        <v>3</v>
      </c>
    </row>
    <row r="151" spans="1:4" x14ac:dyDescent="0.25">
      <c r="A151" s="30" t="s">
        <v>320</v>
      </c>
      <c r="B151" s="29" t="s">
        <v>144</v>
      </c>
      <c r="C151" s="31" t="s">
        <v>145</v>
      </c>
      <c r="D151" s="29">
        <v>8</v>
      </c>
    </row>
    <row r="152" spans="1:4" ht="46.5" customHeight="1" x14ac:dyDescent="0.25">
      <c r="A152" s="30" t="s">
        <v>321</v>
      </c>
      <c r="B152" s="29" t="s">
        <v>146</v>
      </c>
      <c r="C152" s="31" t="s">
        <v>147</v>
      </c>
      <c r="D152" s="29">
        <v>4</v>
      </c>
    </row>
    <row r="153" spans="1:4" ht="30" x14ac:dyDescent="0.25">
      <c r="A153" s="30" t="s">
        <v>322</v>
      </c>
      <c r="B153" s="29" t="s">
        <v>135</v>
      </c>
      <c r="C153" s="31" t="s">
        <v>231</v>
      </c>
      <c r="D153" s="29">
        <v>3</v>
      </c>
    </row>
    <row r="154" spans="1:4" ht="30.75" customHeight="1" x14ac:dyDescent="0.25">
      <c r="A154" s="30" t="s">
        <v>323</v>
      </c>
      <c r="B154" s="29" t="s">
        <v>148</v>
      </c>
      <c r="C154" s="31" t="s">
        <v>149</v>
      </c>
      <c r="D154" s="29">
        <v>5</v>
      </c>
    </row>
    <row r="155" spans="1:4" x14ac:dyDescent="0.25">
      <c r="A155" s="30" t="s">
        <v>324</v>
      </c>
      <c r="B155" s="29" t="s">
        <v>150</v>
      </c>
      <c r="C155" s="31" t="s">
        <v>151</v>
      </c>
      <c r="D155" s="29">
        <v>6</v>
      </c>
    </row>
    <row r="156" spans="1:4" x14ac:dyDescent="0.25">
      <c r="A156" s="30" t="s">
        <v>325</v>
      </c>
      <c r="B156" s="29" t="s">
        <v>152</v>
      </c>
      <c r="C156" s="31" t="s">
        <v>153</v>
      </c>
      <c r="D156" s="29">
        <v>7</v>
      </c>
    </row>
    <row r="157" spans="1:4" x14ac:dyDescent="0.25">
      <c r="A157" s="30" t="s">
        <v>326</v>
      </c>
      <c r="B157" s="29" t="s">
        <v>154</v>
      </c>
      <c r="C157" s="31" t="s">
        <v>155</v>
      </c>
      <c r="D157" s="29">
        <v>5</v>
      </c>
    </row>
    <row r="158" spans="1:4" ht="60" x14ac:dyDescent="0.25">
      <c r="A158" s="30" t="s">
        <v>327</v>
      </c>
      <c r="B158" s="29" t="s">
        <v>156</v>
      </c>
      <c r="C158" s="31" t="s">
        <v>232</v>
      </c>
      <c r="D158" s="29">
        <v>17</v>
      </c>
    </row>
    <row r="159" spans="1:4" ht="30" x14ac:dyDescent="0.25">
      <c r="A159" s="30" t="s">
        <v>328</v>
      </c>
      <c r="B159" s="29" t="s">
        <v>135</v>
      </c>
      <c r="C159" s="31" t="s">
        <v>233</v>
      </c>
      <c r="D159" s="29">
        <v>7</v>
      </c>
    </row>
    <row r="160" spans="1:4" ht="45" x14ac:dyDescent="0.25">
      <c r="A160" s="30" t="s">
        <v>329</v>
      </c>
      <c r="B160" s="29" t="s">
        <v>116</v>
      </c>
      <c r="C160" s="31" t="s">
        <v>234</v>
      </c>
      <c r="D160" s="29">
        <v>11</v>
      </c>
    </row>
    <row r="161" spans="1:4" ht="30" x14ac:dyDescent="0.25">
      <c r="A161" s="30" t="s">
        <v>330</v>
      </c>
      <c r="B161" s="29" t="s">
        <v>135</v>
      </c>
      <c r="C161" s="31" t="s">
        <v>235</v>
      </c>
      <c r="D161" s="29">
        <v>7</v>
      </c>
    </row>
    <row r="162" spans="1:4" x14ac:dyDescent="0.25">
      <c r="A162" s="30" t="s">
        <v>331</v>
      </c>
      <c r="B162" s="29" t="s">
        <v>157</v>
      </c>
      <c r="C162" s="31" t="s">
        <v>158</v>
      </c>
      <c r="D162" s="29">
        <v>3</v>
      </c>
    </row>
    <row r="163" spans="1:4" x14ac:dyDescent="0.25">
      <c r="A163" s="30" t="s">
        <v>332</v>
      </c>
      <c r="B163" s="29" t="s">
        <v>159</v>
      </c>
      <c r="C163" s="31" t="s">
        <v>160</v>
      </c>
      <c r="D163" s="29">
        <v>5</v>
      </c>
    </row>
    <row r="164" spans="1:4" ht="30" x14ac:dyDescent="0.25">
      <c r="A164" s="30" t="s">
        <v>333</v>
      </c>
      <c r="B164" s="29" t="s">
        <v>161</v>
      </c>
      <c r="C164" s="31" t="s">
        <v>162</v>
      </c>
      <c r="D164" s="29">
        <v>3</v>
      </c>
    </row>
    <row r="165" spans="1:4" x14ac:dyDescent="0.25">
      <c r="A165" s="30" t="s">
        <v>334</v>
      </c>
      <c r="B165" s="29" t="s">
        <v>163</v>
      </c>
      <c r="C165" s="31" t="s">
        <v>164</v>
      </c>
      <c r="D165" s="29">
        <v>8</v>
      </c>
    </row>
    <row r="166" spans="1:4" x14ac:dyDescent="0.25">
      <c r="A166" s="30" t="s">
        <v>335</v>
      </c>
      <c r="B166" s="29" t="s">
        <v>165</v>
      </c>
      <c r="C166" s="31" t="s">
        <v>166</v>
      </c>
      <c r="D166" s="29">
        <v>6</v>
      </c>
    </row>
    <row r="167" spans="1:4" ht="30" x14ac:dyDescent="0.25">
      <c r="A167" s="30" t="s">
        <v>336</v>
      </c>
      <c r="B167" s="29" t="s">
        <v>167</v>
      </c>
      <c r="C167" s="31" t="s">
        <v>236</v>
      </c>
      <c r="D167" s="29">
        <v>7</v>
      </c>
    </row>
    <row r="168" spans="1:4" ht="30" x14ac:dyDescent="0.25">
      <c r="A168" s="30" t="s">
        <v>337</v>
      </c>
      <c r="B168" s="29" t="s">
        <v>167</v>
      </c>
      <c r="C168" s="31" t="s">
        <v>237</v>
      </c>
      <c r="D168" s="29">
        <v>3</v>
      </c>
    </row>
    <row r="169" spans="1:4" ht="30" x14ac:dyDescent="0.25">
      <c r="A169" s="30" t="s">
        <v>338</v>
      </c>
      <c r="B169" s="29" t="s">
        <v>135</v>
      </c>
      <c r="C169" s="31" t="s">
        <v>238</v>
      </c>
      <c r="D169" s="29">
        <v>2</v>
      </c>
    </row>
    <row r="170" spans="1:4" x14ac:dyDescent="0.25">
      <c r="A170" s="30" t="s">
        <v>339</v>
      </c>
      <c r="B170" s="29" t="s">
        <v>168</v>
      </c>
      <c r="C170" s="31" t="s">
        <v>169</v>
      </c>
      <c r="D170" s="29">
        <v>4</v>
      </c>
    </row>
    <row r="171" spans="1:4" x14ac:dyDescent="0.25">
      <c r="A171" s="30" t="s">
        <v>340</v>
      </c>
      <c r="B171" s="29" t="s">
        <v>170</v>
      </c>
      <c r="C171" s="31" t="s">
        <v>171</v>
      </c>
      <c r="D171" s="29">
        <v>5</v>
      </c>
    </row>
    <row r="172" spans="1:4" x14ac:dyDescent="0.25">
      <c r="A172" s="30" t="s">
        <v>341</v>
      </c>
      <c r="B172" s="29" t="s">
        <v>172</v>
      </c>
      <c r="C172" s="31" t="s">
        <v>173</v>
      </c>
      <c r="D172" s="29">
        <v>12</v>
      </c>
    </row>
    <row r="173" spans="1:4" x14ac:dyDescent="0.25">
      <c r="A173" s="30" t="s">
        <v>342</v>
      </c>
      <c r="B173" s="29" t="s">
        <v>110</v>
      </c>
      <c r="C173" s="31" t="s">
        <v>111</v>
      </c>
      <c r="D173" s="29">
        <v>20</v>
      </c>
    </row>
    <row r="174" spans="1:4" x14ac:dyDescent="0.25">
      <c r="A174" s="30" t="s">
        <v>343</v>
      </c>
      <c r="B174" s="29" t="s">
        <v>174</v>
      </c>
      <c r="C174" s="31" t="s">
        <v>175</v>
      </c>
      <c r="D174" s="29">
        <v>6</v>
      </c>
    </row>
    <row r="175" spans="1:4" x14ac:dyDescent="0.25">
      <c r="A175" s="30" t="s">
        <v>344</v>
      </c>
      <c r="B175" s="29" t="s">
        <v>136</v>
      </c>
      <c r="C175" s="31" t="s">
        <v>176</v>
      </c>
      <c r="D175" s="29">
        <v>1</v>
      </c>
    </row>
    <row r="176" spans="1:4" ht="30" x14ac:dyDescent="0.25">
      <c r="A176" s="30" t="s">
        <v>345</v>
      </c>
      <c r="B176" s="29" t="s">
        <v>135</v>
      </c>
      <c r="C176" s="31" t="s">
        <v>177</v>
      </c>
      <c r="D176" s="29">
        <v>8</v>
      </c>
    </row>
    <row r="177" spans="1:4" s="3" customFormat="1" x14ac:dyDescent="0.25">
      <c r="A177" s="78" t="s">
        <v>43</v>
      </c>
      <c r="B177" s="78"/>
      <c r="C177" s="78"/>
      <c r="D177" s="52">
        <f>SUM(D121:D176)</f>
        <v>342</v>
      </c>
    </row>
    <row r="178" spans="1:4" x14ac:dyDescent="0.25">
      <c r="A178" s="41"/>
      <c r="B178" s="41"/>
      <c r="C178" s="29" t="s">
        <v>178</v>
      </c>
      <c r="D178" s="41"/>
    </row>
    <row r="179" spans="1:4" x14ac:dyDescent="0.25">
      <c r="A179" s="30" t="s">
        <v>6</v>
      </c>
      <c r="B179" s="29" t="s">
        <v>179</v>
      </c>
      <c r="C179" s="31" t="s">
        <v>180</v>
      </c>
      <c r="D179" s="29">
        <v>3</v>
      </c>
    </row>
    <row r="180" spans="1:4" ht="45" x14ac:dyDescent="0.25">
      <c r="A180" s="30" t="s">
        <v>7</v>
      </c>
      <c r="B180" s="29" t="s">
        <v>181</v>
      </c>
      <c r="C180" s="31" t="s">
        <v>239</v>
      </c>
      <c r="D180" s="29">
        <v>4</v>
      </c>
    </row>
    <row r="181" spans="1:4" x14ac:dyDescent="0.25">
      <c r="A181" s="30" t="s">
        <v>8</v>
      </c>
      <c r="B181" s="29" t="s">
        <v>182</v>
      </c>
      <c r="C181" s="31" t="s">
        <v>183</v>
      </c>
      <c r="D181" s="29">
        <v>5</v>
      </c>
    </row>
    <row r="182" spans="1:4" ht="30" x14ac:dyDescent="0.25">
      <c r="A182" s="30" t="s">
        <v>9</v>
      </c>
      <c r="B182" s="29" t="s">
        <v>184</v>
      </c>
      <c r="C182" s="31" t="s">
        <v>185</v>
      </c>
      <c r="D182" s="29">
        <v>5</v>
      </c>
    </row>
    <row r="183" spans="1:4" ht="30" x14ac:dyDescent="0.25">
      <c r="A183" s="30" t="s">
        <v>12</v>
      </c>
      <c r="B183" s="29" t="s">
        <v>186</v>
      </c>
      <c r="C183" s="31" t="s">
        <v>187</v>
      </c>
      <c r="D183" s="29">
        <v>11</v>
      </c>
    </row>
    <row r="184" spans="1:4" x14ac:dyDescent="0.25">
      <c r="A184" s="30" t="s">
        <v>14</v>
      </c>
      <c r="B184" s="29" t="s">
        <v>188</v>
      </c>
      <c r="C184" s="31" t="s">
        <v>189</v>
      </c>
      <c r="D184" s="29">
        <v>6</v>
      </c>
    </row>
    <row r="185" spans="1:4" x14ac:dyDescent="0.25">
      <c r="A185" s="30" t="s">
        <v>15</v>
      </c>
      <c r="B185" s="29" t="s">
        <v>190</v>
      </c>
      <c r="C185" s="31" t="s">
        <v>191</v>
      </c>
      <c r="D185" s="29">
        <v>5</v>
      </c>
    </row>
    <row r="186" spans="1:4" x14ac:dyDescent="0.25">
      <c r="A186" s="30" t="s">
        <v>29</v>
      </c>
      <c r="B186" s="29" t="s">
        <v>192</v>
      </c>
      <c r="C186" s="31" t="s">
        <v>193</v>
      </c>
      <c r="D186" s="29">
        <v>8</v>
      </c>
    </row>
    <row r="187" spans="1:4" s="3" customFormat="1" x14ac:dyDescent="0.25">
      <c r="A187" s="78" t="s">
        <v>44</v>
      </c>
      <c r="B187" s="78"/>
      <c r="C187" s="78"/>
      <c r="D187" s="52">
        <f>SUM(D179:D186)</f>
        <v>47</v>
      </c>
    </row>
    <row r="188" spans="1:4" x14ac:dyDescent="0.25">
      <c r="A188" s="41"/>
      <c r="B188" s="41"/>
      <c r="C188" s="29" t="s">
        <v>194</v>
      </c>
      <c r="D188" s="41"/>
    </row>
    <row r="189" spans="1:4" x14ac:dyDescent="0.25">
      <c r="A189" s="30" t="s">
        <v>6</v>
      </c>
      <c r="B189" s="29" t="s">
        <v>195</v>
      </c>
      <c r="C189" s="31" t="s">
        <v>99</v>
      </c>
      <c r="D189" s="29">
        <v>3</v>
      </c>
    </row>
    <row r="190" spans="1:4" ht="29.25" customHeight="1" x14ac:dyDescent="0.25">
      <c r="A190" s="30" t="s">
        <v>7</v>
      </c>
      <c r="B190" s="29" t="s">
        <v>196</v>
      </c>
      <c r="C190" s="31" t="s">
        <v>103</v>
      </c>
      <c r="D190" s="29">
        <v>4</v>
      </c>
    </row>
    <row r="191" spans="1:4" x14ac:dyDescent="0.25">
      <c r="A191" s="30" t="s">
        <v>8</v>
      </c>
      <c r="B191" s="29" t="s">
        <v>197</v>
      </c>
      <c r="C191" s="31" t="s">
        <v>101</v>
      </c>
      <c r="D191" s="29">
        <v>7</v>
      </c>
    </row>
    <row r="192" spans="1:4" x14ac:dyDescent="0.25">
      <c r="A192" s="30" t="s">
        <v>9</v>
      </c>
      <c r="B192" s="29" t="s">
        <v>198</v>
      </c>
      <c r="C192" s="31" t="s">
        <v>107</v>
      </c>
      <c r="D192" s="29">
        <v>7</v>
      </c>
    </row>
    <row r="193" spans="1:4" x14ac:dyDescent="0.25">
      <c r="A193" s="30" t="s">
        <v>12</v>
      </c>
      <c r="B193" s="29" t="s">
        <v>199</v>
      </c>
      <c r="C193" s="31" t="s">
        <v>115</v>
      </c>
      <c r="D193" s="29">
        <v>5</v>
      </c>
    </row>
    <row r="194" spans="1:4" x14ac:dyDescent="0.25">
      <c r="A194" s="30" t="s">
        <v>14</v>
      </c>
      <c r="B194" s="29" t="s">
        <v>200</v>
      </c>
      <c r="C194" s="31" t="s">
        <v>123</v>
      </c>
      <c r="D194" s="29">
        <v>6</v>
      </c>
    </row>
    <row r="195" spans="1:4" x14ac:dyDescent="0.25">
      <c r="A195" s="30" t="s">
        <v>15</v>
      </c>
      <c r="B195" s="29" t="s">
        <v>201</v>
      </c>
      <c r="C195" s="31" t="s">
        <v>245</v>
      </c>
      <c r="D195" s="29">
        <v>5</v>
      </c>
    </row>
    <row r="196" spans="1:4" x14ac:dyDescent="0.25">
      <c r="A196" s="30" t="s">
        <v>29</v>
      </c>
      <c r="B196" s="29" t="s">
        <v>202</v>
      </c>
      <c r="C196" s="31" t="s">
        <v>203</v>
      </c>
      <c r="D196" s="29">
        <v>1</v>
      </c>
    </row>
    <row r="197" spans="1:4" x14ac:dyDescent="0.25">
      <c r="A197" s="30" t="s">
        <v>298</v>
      </c>
      <c r="B197" s="29" t="s">
        <v>204</v>
      </c>
      <c r="C197" s="31" t="s">
        <v>125</v>
      </c>
      <c r="D197" s="29">
        <v>7</v>
      </c>
    </row>
    <row r="198" spans="1:4" x14ac:dyDescent="0.25">
      <c r="A198" s="30" t="s">
        <v>299</v>
      </c>
      <c r="B198" s="29" t="s">
        <v>205</v>
      </c>
      <c r="C198" s="31" t="s">
        <v>129</v>
      </c>
      <c r="D198" s="29">
        <v>5</v>
      </c>
    </row>
    <row r="199" spans="1:4" x14ac:dyDescent="0.25">
      <c r="A199" s="30" t="s">
        <v>300</v>
      </c>
      <c r="B199" s="29" t="s">
        <v>206</v>
      </c>
      <c r="C199" s="31" t="s">
        <v>207</v>
      </c>
      <c r="D199" s="29">
        <v>7</v>
      </c>
    </row>
    <row r="200" spans="1:4" ht="27" customHeight="1" x14ac:dyDescent="0.25">
      <c r="A200" s="30" t="s">
        <v>301</v>
      </c>
      <c r="B200" s="29" t="s">
        <v>208</v>
      </c>
      <c r="C200" s="31" t="s">
        <v>109</v>
      </c>
      <c r="D200" s="29">
        <v>5</v>
      </c>
    </row>
    <row r="201" spans="1:4" x14ac:dyDescent="0.25">
      <c r="A201" s="30" t="s">
        <v>302</v>
      </c>
      <c r="B201" s="29" t="s">
        <v>209</v>
      </c>
      <c r="C201" s="31" t="s">
        <v>132</v>
      </c>
      <c r="D201" s="29">
        <v>5</v>
      </c>
    </row>
    <row r="202" spans="1:4" x14ac:dyDescent="0.25">
      <c r="A202" s="30" t="s">
        <v>303</v>
      </c>
      <c r="B202" s="29" t="s">
        <v>210</v>
      </c>
      <c r="C202" s="31" t="s">
        <v>346</v>
      </c>
      <c r="D202" s="29">
        <v>4</v>
      </c>
    </row>
    <row r="203" spans="1:4" x14ac:dyDescent="0.25">
      <c r="A203" s="30" t="s">
        <v>304</v>
      </c>
      <c r="B203" s="29" t="s">
        <v>211</v>
      </c>
      <c r="C203" s="31" t="s">
        <v>347</v>
      </c>
      <c r="D203" s="29">
        <v>6</v>
      </c>
    </row>
    <row r="204" spans="1:4" x14ac:dyDescent="0.25">
      <c r="A204" s="30" t="s">
        <v>305</v>
      </c>
      <c r="B204" s="29" t="s">
        <v>212</v>
      </c>
      <c r="C204" s="31" t="s">
        <v>143</v>
      </c>
      <c r="D204" s="29">
        <v>10</v>
      </c>
    </row>
    <row r="205" spans="1:4" ht="30" x14ac:dyDescent="0.25">
      <c r="A205" s="30" t="s">
        <v>306</v>
      </c>
      <c r="B205" s="29" t="s">
        <v>213</v>
      </c>
      <c r="C205" s="31" t="s">
        <v>231</v>
      </c>
      <c r="D205" s="29">
        <v>3</v>
      </c>
    </row>
    <row r="206" spans="1:4" x14ac:dyDescent="0.25">
      <c r="A206" s="30" t="s">
        <v>307</v>
      </c>
      <c r="B206" s="29" t="s">
        <v>214</v>
      </c>
      <c r="C206" s="31" t="s">
        <v>145</v>
      </c>
      <c r="D206" s="29">
        <v>4</v>
      </c>
    </row>
    <row r="207" spans="1:4" x14ac:dyDescent="0.25">
      <c r="A207" s="30" t="s">
        <v>308</v>
      </c>
      <c r="B207" s="29" t="s">
        <v>215</v>
      </c>
      <c r="C207" s="31" t="s">
        <v>153</v>
      </c>
      <c r="D207" s="29">
        <v>10</v>
      </c>
    </row>
    <row r="208" spans="1:4" x14ac:dyDescent="0.25">
      <c r="A208" s="30" t="s">
        <v>309</v>
      </c>
      <c r="B208" s="29" t="s">
        <v>216</v>
      </c>
      <c r="C208" s="31" t="s">
        <v>155</v>
      </c>
      <c r="D208" s="29">
        <v>4</v>
      </c>
    </row>
    <row r="209" spans="1:4" ht="45" x14ac:dyDescent="0.25">
      <c r="A209" s="30" t="s">
        <v>310</v>
      </c>
      <c r="B209" s="29" t="s">
        <v>213</v>
      </c>
      <c r="C209" s="31" t="s">
        <v>240</v>
      </c>
      <c r="D209" s="29">
        <v>5</v>
      </c>
    </row>
    <row r="210" spans="1:4" x14ac:dyDescent="0.25">
      <c r="A210" s="30" t="s">
        <v>311</v>
      </c>
      <c r="B210" s="29" t="s">
        <v>217</v>
      </c>
      <c r="C210" s="31" t="s">
        <v>158</v>
      </c>
      <c r="D210" s="29">
        <v>4</v>
      </c>
    </row>
    <row r="211" spans="1:4" x14ac:dyDescent="0.25">
      <c r="A211" s="76" t="s">
        <v>312</v>
      </c>
      <c r="B211" s="60" t="s">
        <v>246</v>
      </c>
      <c r="C211" s="77" t="s">
        <v>164</v>
      </c>
      <c r="D211" s="60">
        <v>1</v>
      </c>
    </row>
    <row r="212" spans="1:4" ht="14.25" customHeight="1" x14ac:dyDescent="0.25">
      <c r="A212" s="76"/>
      <c r="B212" s="60"/>
      <c r="C212" s="77"/>
      <c r="D212" s="60"/>
    </row>
    <row r="213" spans="1:4" ht="30" x14ac:dyDescent="0.25">
      <c r="A213" s="30" t="s">
        <v>313</v>
      </c>
      <c r="B213" s="29" t="s">
        <v>218</v>
      </c>
      <c r="C213" s="31" t="s">
        <v>162</v>
      </c>
      <c r="D213" s="29">
        <v>4</v>
      </c>
    </row>
    <row r="214" spans="1:4" x14ac:dyDescent="0.25">
      <c r="A214" s="30" t="s">
        <v>314</v>
      </c>
      <c r="B214" s="29" t="s">
        <v>219</v>
      </c>
      <c r="C214" s="31" t="s">
        <v>160</v>
      </c>
      <c r="D214" s="29">
        <v>4</v>
      </c>
    </row>
    <row r="215" spans="1:4" x14ac:dyDescent="0.25">
      <c r="A215" s="30" t="s">
        <v>315</v>
      </c>
      <c r="B215" s="29" t="s">
        <v>220</v>
      </c>
      <c r="C215" s="31" t="s">
        <v>221</v>
      </c>
      <c r="D215" s="29">
        <v>5</v>
      </c>
    </row>
    <row r="216" spans="1:4" x14ac:dyDescent="0.25">
      <c r="A216" s="30" t="s">
        <v>316</v>
      </c>
      <c r="B216" s="29" t="s">
        <v>222</v>
      </c>
      <c r="C216" s="31" t="s">
        <v>223</v>
      </c>
      <c r="D216" s="29">
        <v>6</v>
      </c>
    </row>
    <row r="217" spans="1:4" x14ac:dyDescent="0.25">
      <c r="A217" s="30" t="s">
        <v>317</v>
      </c>
      <c r="B217" s="29" t="s">
        <v>224</v>
      </c>
      <c r="C217" s="31" t="s">
        <v>111</v>
      </c>
      <c r="D217" s="29" t="s">
        <v>225</v>
      </c>
    </row>
    <row r="218" spans="1:4" x14ac:dyDescent="0.25">
      <c r="A218" s="30" t="s">
        <v>318</v>
      </c>
      <c r="B218" s="29" t="s">
        <v>226</v>
      </c>
      <c r="C218" s="31" t="s">
        <v>227</v>
      </c>
      <c r="D218" s="29">
        <v>5</v>
      </c>
    </row>
    <row r="219" spans="1:4" x14ac:dyDescent="0.25">
      <c r="A219" s="58" t="s">
        <v>45</v>
      </c>
      <c r="B219" s="58"/>
      <c r="C219" s="58"/>
      <c r="D219" s="23">
        <f>SUM(D189:D218)</f>
        <v>142</v>
      </c>
    </row>
    <row r="220" spans="1:4" ht="15" customHeight="1" x14ac:dyDescent="0.25">
      <c r="A220" s="56" t="s">
        <v>21</v>
      </c>
      <c r="B220" s="56"/>
      <c r="C220" s="56"/>
      <c r="D220" s="17">
        <f>SUM(D219+D187+D177+D118+D105)</f>
        <v>663</v>
      </c>
    </row>
    <row r="221" spans="1:4" ht="16.5" customHeight="1" x14ac:dyDescent="0.25">
      <c r="A221" s="55" t="s">
        <v>17</v>
      </c>
      <c r="B221" s="55"/>
      <c r="C221" s="55"/>
      <c r="D221" s="46">
        <f>SUM(D16+D25+D54+D64+D71+D82+D105)</f>
        <v>239</v>
      </c>
    </row>
    <row r="222" spans="1:4" x14ac:dyDescent="0.25">
      <c r="A222" s="55" t="s">
        <v>4</v>
      </c>
      <c r="B222" s="55"/>
      <c r="C222" s="55"/>
      <c r="D222" s="46">
        <f>SUM(D10+D19+D29+D35+D40+D50+D57+D67+D78+D89+D99+D118)</f>
        <v>676</v>
      </c>
    </row>
    <row r="223" spans="1:4" x14ac:dyDescent="0.25">
      <c r="A223" s="55" t="s">
        <v>43</v>
      </c>
      <c r="B223" s="55"/>
      <c r="C223" s="55"/>
      <c r="D223" s="46">
        <f>SUM(D177)</f>
        <v>342</v>
      </c>
    </row>
    <row r="224" spans="1:4" x14ac:dyDescent="0.25">
      <c r="A224" s="55" t="s">
        <v>46</v>
      </c>
      <c r="B224" s="55"/>
      <c r="C224" s="55"/>
      <c r="D224" s="46">
        <f>SUM(D187)</f>
        <v>47</v>
      </c>
    </row>
    <row r="225" spans="1:4" x14ac:dyDescent="0.25">
      <c r="A225" s="55" t="s">
        <v>45</v>
      </c>
      <c r="B225" s="55"/>
      <c r="C225" s="55"/>
      <c r="D225" s="46">
        <f>D219</f>
        <v>142</v>
      </c>
    </row>
    <row r="226" spans="1:4" ht="32.25" customHeight="1" x14ac:dyDescent="0.25">
      <c r="A226" s="55" t="s">
        <v>47</v>
      </c>
      <c r="B226" s="55"/>
      <c r="C226" s="55"/>
      <c r="D226" s="46">
        <f>SUM(D221+D222+D223+D224+D225)</f>
        <v>1446</v>
      </c>
    </row>
    <row r="227" spans="1:4" x14ac:dyDescent="0.25">
      <c r="D227" s="12"/>
    </row>
  </sheetData>
  <mergeCells count="59">
    <mergeCell ref="A119:D119"/>
    <mergeCell ref="A120:D120"/>
    <mergeCell ref="A211:A212"/>
    <mergeCell ref="C211:C212"/>
    <mergeCell ref="D211:D212"/>
    <mergeCell ref="A187:C187"/>
    <mergeCell ref="A177:C177"/>
    <mergeCell ref="A1:D1"/>
    <mergeCell ref="A11:D11"/>
    <mergeCell ref="A59:D59"/>
    <mergeCell ref="A64:C64"/>
    <mergeCell ref="A67:C67"/>
    <mergeCell ref="A21:D21"/>
    <mergeCell ref="A25:C25"/>
    <mergeCell ref="A29:C29"/>
    <mergeCell ref="A57:C57"/>
    <mergeCell ref="A58:C58"/>
    <mergeCell ref="A51:D51"/>
    <mergeCell ref="A54:C54"/>
    <mergeCell ref="A50:C50"/>
    <mergeCell ref="A36:D36"/>
    <mergeCell ref="A40:C40"/>
    <mergeCell ref="A41:D41"/>
    <mergeCell ref="A35:C35"/>
    <mergeCell ref="A10:C10"/>
    <mergeCell ref="A4:D4"/>
    <mergeCell ref="A68:C68"/>
    <mergeCell ref="A78:C78"/>
    <mergeCell ref="A16:C16"/>
    <mergeCell ref="A19:C19"/>
    <mergeCell ref="A20:C20"/>
    <mergeCell ref="A30:C30"/>
    <mergeCell ref="A31:D31"/>
    <mergeCell ref="A79:C79"/>
    <mergeCell ref="A82:C82"/>
    <mergeCell ref="A69:D69"/>
    <mergeCell ref="A71:C71"/>
    <mergeCell ref="A89:C89"/>
    <mergeCell ref="A90:C90"/>
    <mergeCell ref="A80:D80"/>
    <mergeCell ref="A91:D91"/>
    <mergeCell ref="A92:D92"/>
    <mergeCell ref="A95:D95"/>
    <mergeCell ref="A225:C225"/>
    <mergeCell ref="A226:C226"/>
    <mergeCell ref="A220:C220"/>
    <mergeCell ref="A99:C99"/>
    <mergeCell ref="A219:C219"/>
    <mergeCell ref="A221:C221"/>
    <mergeCell ref="A222:C222"/>
    <mergeCell ref="A223:C223"/>
    <mergeCell ref="A224:C224"/>
    <mergeCell ref="A100:D100"/>
    <mergeCell ref="A102:D102"/>
    <mergeCell ref="A106:D106"/>
    <mergeCell ref="A101:D101"/>
    <mergeCell ref="A105:C105"/>
    <mergeCell ref="A118:C118"/>
    <mergeCell ref="B211:B212"/>
  </mergeCells>
  <pageMargins left="0.7" right="0.7" top="0.75" bottom="0.75" header="0.3" footer="0.3"/>
  <pageSetup paperSize="9" scale="99" fitToHeight="0" orientation="portrait" verticalDpi="0" r:id="rId1"/>
  <ignoredErrors>
    <ignoredError sqref="D7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2024-02-01T07:39:36Z</dcterms:modified>
</cp:coreProperties>
</file>